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aiacom-my.sharepoint.com/personal/weikuan_siew_aia_com/Documents/Desktop/Tasks/School PA/Form 24092025 - pw- AIA@8543/"/>
    </mc:Choice>
  </mc:AlternateContent>
  <xr:revisionPtr revIDLastSave="14" documentId="13_ncr:1_{7B570F44-D671-4AD6-BFFD-15E5BE25E411}" xr6:coauthVersionLast="47" xr6:coauthVersionMax="47" xr10:uidLastSave="{271276C5-BA03-4E11-8E9D-CCA3AB9F8A5D}"/>
  <bookViews>
    <workbookView xWindow="-110" yWindow="-110" windowWidth="19420" windowHeight="11500" xr2:uid="{1D2169B6-E610-4A71-B299-86C4861FDB8F}"/>
  </bookViews>
  <sheets>
    <sheet name="Student List (1-20)" sheetId="6" r:id="rId1"/>
    <sheet name="Student List (21-40)" sheetId="10" r:id="rId2"/>
    <sheet name="Student List (41-60)  " sheetId="15" r:id="rId3"/>
    <sheet name="Student List (61-80) " sheetId="17" r:id="rId4"/>
    <sheet name="Sheet2" sheetId="16" state="hidden" r:id="rId5"/>
    <sheet name="Sheet1" sheetId="12" state="hidden" r:id="rId6"/>
    <sheet name="Plans" sheetId="9" state="hidden" r:id="rId7"/>
    <sheet name="Country List" sheetId="8" state="hidden" r:id="rId8"/>
  </sheets>
  <definedNames>
    <definedName name="_xlnm.Print_Area" localSheetId="0">'Student List (1-20)'!$A$1:$Q$40</definedName>
    <definedName name="_xlnm.Print_Area" localSheetId="1">'Student List (21-40)'!$A$1:$N$34</definedName>
    <definedName name="_xlnm.Print_Area" localSheetId="2">'Student List (41-60)  '!$A$1:$N$34</definedName>
    <definedName name="_xlnm.Print_Area" localSheetId="3">'Student List (61-80) '!$A$1:$N$34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17" l="1"/>
  <c r="F12" i="15"/>
  <c r="F13" i="17"/>
  <c r="F14" i="17"/>
  <c r="F15" i="17"/>
  <c r="F16" i="17"/>
  <c r="F17" i="17"/>
  <c r="F18" i="17"/>
  <c r="F19" i="17"/>
  <c r="F20" i="17"/>
  <c r="F21" i="17"/>
  <c r="F22" i="17"/>
  <c r="F23" i="17"/>
  <c r="F24" i="17"/>
  <c r="F25" i="17"/>
  <c r="F26" i="17"/>
  <c r="F27" i="17"/>
  <c r="F28" i="17"/>
  <c r="F29" i="17"/>
  <c r="F30" i="17"/>
  <c r="F31" i="17"/>
  <c r="F31" i="15"/>
  <c r="F31" i="10"/>
  <c r="F12" i="10"/>
  <c r="F12" i="6"/>
  <c r="F13" i="15" l="1"/>
  <c r="F14" i="15"/>
  <c r="F15" i="15"/>
  <c r="F16" i="15"/>
  <c r="F17" i="15"/>
  <c r="F18" i="15"/>
  <c r="F19" i="15"/>
  <c r="F20" i="15"/>
  <c r="F21" i="15"/>
  <c r="F22" i="15"/>
  <c r="F23" i="15"/>
  <c r="F24" i="15"/>
  <c r="F25" i="15"/>
  <c r="F26" i="15"/>
  <c r="F27" i="15"/>
  <c r="F28" i="15"/>
  <c r="F29" i="15"/>
  <c r="F30" i="15"/>
  <c r="F13" i="10"/>
  <c r="F14" i="10"/>
  <c r="F15" i="10"/>
  <c r="F16" i="10"/>
  <c r="F17" i="10"/>
  <c r="F18" i="10"/>
  <c r="F19" i="10"/>
  <c r="F20" i="10"/>
  <c r="F21" i="10"/>
  <c r="F22" i="10"/>
  <c r="F23" i="10"/>
  <c r="F24" i="10"/>
  <c r="F25" i="10"/>
  <c r="F26" i="10"/>
  <c r="F27" i="10"/>
  <c r="F28" i="10"/>
  <c r="F29" i="10"/>
  <c r="F30" i="10"/>
  <c r="F31" i="6"/>
  <c r="F13" i="6"/>
  <c r="F14" i="6"/>
  <c r="F15" i="6"/>
  <c r="F16" i="6"/>
  <c r="F17" i="6"/>
  <c r="F18" i="6"/>
  <c r="F19" i="6"/>
  <c r="F20" i="6"/>
  <c r="F21" i="6"/>
  <c r="F22" i="6"/>
  <c r="F23" i="6"/>
  <c r="F24" i="6"/>
  <c r="F25" i="6"/>
  <c r="F26" i="6"/>
  <c r="F27" i="6"/>
  <c r="F28" i="6"/>
  <c r="F29" i="6"/>
  <c r="F30" i="6"/>
  <c r="I8" i="17" l="1"/>
  <c r="I7" i="17"/>
  <c r="C7" i="17"/>
  <c r="I6" i="17"/>
  <c r="C6" i="17"/>
  <c r="I5" i="17"/>
  <c r="C5" i="17"/>
  <c r="C7" i="15"/>
  <c r="I8" i="15"/>
  <c r="I7" i="15"/>
  <c r="I6" i="15"/>
  <c r="C6" i="15"/>
  <c r="I5" i="15"/>
  <c r="C5" i="15"/>
  <c r="C6" i="10"/>
  <c r="G35" i="6"/>
  <c r="G34" i="6"/>
  <c r="I8" i="10"/>
  <c r="I7" i="10"/>
  <c r="I6" i="10"/>
  <c r="I5" i="10"/>
  <c r="G36" i="6" l="1"/>
  <c r="C7" i="10" l="1"/>
  <c r="C5" i="10" l="1"/>
  <c r="G37" i="6" l="1"/>
</calcChain>
</file>

<file path=xl/sharedStrings.xml><?xml version="1.0" encoding="utf-8"?>
<sst xmlns="http://schemas.openxmlformats.org/spreadsheetml/2006/main" count="751" uniqueCount="289">
  <si>
    <t>Policy number</t>
  </si>
  <si>
    <t>Collection Station</t>
  </si>
  <si>
    <t>No. of Students</t>
  </si>
  <si>
    <t>Premium Calculation</t>
  </si>
  <si>
    <t>Amount</t>
  </si>
  <si>
    <t>Total</t>
  </si>
  <si>
    <t>Premium per student</t>
  </si>
  <si>
    <t>Agent Name</t>
  </si>
  <si>
    <t>Agent Code</t>
  </si>
  <si>
    <t>Agency Name</t>
  </si>
  <si>
    <t>STUDENTS LIST</t>
  </si>
  <si>
    <t>Standard / Form</t>
  </si>
  <si>
    <t>List of Students</t>
  </si>
  <si>
    <t>No.</t>
  </si>
  <si>
    <t>Relationship</t>
  </si>
  <si>
    <t>Plan</t>
  </si>
  <si>
    <t>Gov Tax per student</t>
  </si>
  <si>
    <t>AIA Student Accident Shield</t>
  </si>
  <si>
    <t>----Select----</t>
  </si>
  <si>
    <t>Payment Info</t>
  </si>
  <si>
    <t>IMPORTANT NOTICE - Pursuant to Paragraph 5 of Schedule 9 of the Financial Services Act 2013, if you are applying for this Insurance wholly for purposes unrelated to your trade, business or profession, you have a duty to take reasonable care not to make a misrepresentation in answering the questions in this Proposal Form. You must answer the questions in this Proposal Form fully and accurately. Failure to take reasonable care in answering the questions may result in avoidance of your contract of insurance, refusal or reduction of your claim(s), change of terms or termination of your contract of insurance. The above duty of disclosure shall continue until the time your contract of insurance is entered into, varied or renewed with us. In addition to answering the questions in this Proposal Form, you are required to disclose any other matter that you know to be relevant to our decision in accepting the risks and determining the rates and terms to be applied. You also have a duty to tell  us immediately if at any time after your contract of insurance has been entered into, varied or renewed with us any of the information given in this Proposal Form is inaccurate or has changed.</t>
  </si>
  <si>
    <t>Mobile No.</t>
  </si>
  <si>
    <t>Email</t>
  </si>
  <si>
    <r>
      <t xml:space="preserve">Stamp duty 
</t>
    </r>
    <r>
      <rPr>
        <sz val="12"/>
        <color theme="1"/>
        <rFont val="Arial"/>
        <family val="2"/>
      </rPr>
      <t>(New Business – First Payment only, 
Renewal – Policy Anniversary)</t>
    </r>
  </si>
  <si>
    <t>Student Name 
(as per NRIC/Passport)</t>
  </si>
  <si>
    <t>Nationality (Country of Origin)</t>
  </si>
  <si>
    <t>Parent/Legal Guardian NRIC/Passport No.</t>
  </si>
  <si>
    <t>Parent/Legal Guardian Name
(as per NRIC/Passport)</t>
  </si>
  <si>
    <t>Student's NRIC/Passport No</t>
  </si>
  <si>
    <r>
      <rPr>
        <b/>
        <sz val="12"/>
        <color theme="1"/>
        <rFont val="Arial"/>
        <family val="2"/>
      </rPr>
      <t xml:space="preserve">AIA General Berhad  </t>
    </r>
    <r>
      <rPr>
        <sz val="12"/>
        <color theme="1"/>
        <rFont val="Arial"/>
        <family val="2"/>
      </rPr>
      <t xml:space="preserve">
201001040438 (924363-W) 
New Business Underwriting
Level 11, Wisma AIA, 99 Jalan Ampang 
50450 Kuala Lumpur 
T : 03-2056 1111</t>
    </r>
  </si>
  <si>
    <t>Select Plan (Plan 20 / Plan 30 / Plan 22 / Plan 33 / Plan 42)</t>
  </si>
  <si>
    <t xml:space="preserve">Standard / Form </t>
  </si>
  <si>
    <r>
      <t xml:space="preserve">Premium per student
</t>
    </r>
    <r>
      <rPr>
        <sz val="12"/>
        <color theme="1"/>
        <rFont val="Arial"/>
        <family val="2"/>
      </rPr>
      <t>(Plan 20 - RM20; Plan 30 - RM30; Plan 22 - RM20.50; 
Plan 33 - RM31.00; Plan 42 - RM39.00)</t>
    </r>
  </si>
  <si>
    <t>Student's Passport Expiry (DD/MM/YYYY)</t>
  </si>
  <si>
    <t>Date of Birth
(DD/MM/YYYY)</t>
  </si>
  <si>
    <t>Parent/Legal Guardian Passport Expiry 
(DD/MM/YYYY)</t>
  </si>
  <si>
    <t>01-Plan 20</t>
  </si>
  <si>
    <t>08-Plan 22</t>
  </si>
  <si>
    <t>05-Plan 30</t>
  </si>
  <si>
    <t>09-Plan 33</t>
  </si>
  <si>
    <t>10-Plan 42</t>
  </si>
  <si>
    <t>Collection stations</t>
  </si>
  <si>
    <t xml:space="preserve">11 - MUAR             </t>
  </si>
  <si>
    <t xml:space="preserve">15 - SHAMELIN           </t>
  </si>
  <si>
    <t xml:space="preserve">54-KUANTAN            </t>
  </si>
  <si>
    <t xml:space="preserve">55 - KL MAIN     </t>
  </si>
  <si>
    <t>56-SOHO IPOH</t>
  </si>
  <si>
    <t>57-PENANG STRAITS QUAY</t>
  </si>
  <si>
    <t>58-MELAKA</t>
  </si>
  <si>
    <t xml:space="preserve">59 - SANDAKAN             </t>
  </si>
  <si>
    <t xml:space="preserve">60-KUCHING                </t>
  </si>
  <si>
    <t xml:space="preserve">61 - KOTA BAHRU       </t>
  </si>
  <si>
    <t xml:space="preserve">62-KLANG                </t>
  </si>
  <si>
    <t xml:space="preserve">66 - KOTA KINABALU    </t>
  </si>
  <si>
    <t xml:space="preserve">69 - ALOR SETAR           </t>
  </si>
  <si>
    <t xml:space="preserve">70 - SEREMBAN         </t>
  </si>
  <si>
    <t xml:space="preserve">73 - TAIPING            </t>
  </si>
  <si>
    <t xml:space="preserve">75 - BUKIT MERTAJAM       </t>
  </si>
  <si>
    <t xml:space="preserve">77 - BATU PAHAT           </t>
  </si>
  <si>
    <t xml:space="preserve">78 - SG PETANI          </t>
  </si>
  <si>
    <t xml:space="preserve">79 - MIRI                 </t>
  </si>
  <si>
    <t xml:space="preserve">80 - PETALING JAYA    </t>
  </si>
  <si>
    <t xml:space="preserve">C3 - SIBU 2             </t>
  </si>
  <si>
    <t xml:space="preserve">ZZ-JB SOUTHKEY               </t>
  </si>
  <si>
    <t>ARUBA</t>
  </si>
  <si>
    <t>AFGHANISTAN</t>
  </si>
  <si>
    <t>ANGOLA</t>
  </si>
  <si>
    <t>ANGUILLA</t>
  </si>
  <si>
    <t>ALBANIA</t>
  </si>
  <si>
    <t>UNITED ARAB EMIRATES</t>
  </si>
  <si>
    <t>ARGENTINA</t>
  </si>
  <si>
    <t>ARMENIA</t>
  </si>
  <si>
    <t>AMERICAN SAMOA</t>
  </si>
  <si>
    <t>ANTARCTICA</t>
  </si>
  <si>
    <t>FRENCH SOUTHERN TERRITORIES</t>
  </si>
  <si>
    <t>ANTIGUA AND BARBUDA</t>
  </si>
  <si>
    <t>AUSTRALIA</t>
  </si>
  <si>
    <t>AUSTRIA</t>
  </si>
  <si>
    <t>BURUNDI</t>
  </si>
  <si>
    <t>BELGIUM</t>
  </si>
  <si>
    <t>BENIN</t>
  </si>
  <si>
    <t>BURKINA FASO</t>
  </si>
  <si>
    <t>BANGLADESH</t>
  </si>
  <si>
    <t>BULGARIA</t>
  </si>
  <si>
    <t>BAHRAIN</t>
  </si>
  <si>
    <t>BAHAMAS</t>
  </si>
  <si>
    <t>BOSNIA AND HERZEGOVINA</t>
  </si>
  <si>
    <t>SAINT BARTHELEMY</t>
  </si>
  <si>
    <t>BELARUS</t>
  </si>
  <si>
    <t>BELIZE</t>
  </si>
  <si>
    <t>BERMUDA</t>
  </si>
  <si>
    <t>BOLIVIA</t>
  </si>
  <si>
    <t>BRAZIL</t>
  </si>
  <si>
    <t>BARBADOS</t>
  </si>
  <si>
    <t>BRUNEI DARUSSALAM</t>
  </si>
  <si>
    <t>BHUTAN</t>
  </si>
  <si>
    <t>BOUVET ISLAND</t>
  </si>
  <si>
    <t>BOTSWANA</t>
  </si>
  <si>
    <t>CENTRAL AFRICAN REPUBLIC</t>
  </si>
  <si>
    <t>CANADA</t>
  </si>
  <si>
    <t>SWITZERLAND</t>
  </si>
  <si>
    <t>CHILE</t>
  </si>
  <si>
    <t>CHINA</t>
  </si>
  <si>
    <t>CAMEROON</t>
  </si>
  <si>
    <t>COLOMBIA</t>
  </si>
  <si>
    <t>COMOROS</t>
  </si>
  <si>
    <t>COSTA RICA</t>
  </si>
  <si>
    <t>CAYMAN ISLANDS</t>
  </si>
  <si>
    <t>CYPRUS</t>
  </si>
  <si>
    <t>CZECH REPUBLIC</t>
  </si>
  <si>
    <t>GERMANY</t>
  </si>
  <si>
    <t>DJIBOUTI</t>
  </si>
  <si>
    <t>DOMINICA</t>
  </si>
  <si>
    <t>DENMARK</t>
  </si>
  <si>
    <t>DOMINICAN REPUBLIC</t>
  </si>
  <si>
    <t>ALGERIA</t>
  </si>
  <si>
    <t>ECUADOR</t>
  </si>
  <si>
    <t>EGYPT</t>
  </si>
  <si>
    <t>ERITREA</t>
  </si>
  <si>
    <t>WESTERN SAHARA</t>
  </si>
  <si>
    <t>SPAIN</t>
  </si>
  <si>
    <t>ESTONIA</t>
  </si>
  <si>
    <t>ETHIOPIA</t>
  </si>
  <si>
    <t>FINLAND</t>
  </si>
  <si>
    <t>FIJI</t>
  </si>
  <si>
    <t>FALKLAND ISLANDS (MALVINAS)</t>
  </si>
  <si>
    <t>FRANCE</t>
  </si>
  <si>
    <t>GABON</t>
  </si>
  <si>
    <t>UNITED KINGDOM</t>
  </si>
  <si>
    <t>GEORGIA</t>
  </si>
  <si>
    <t>GHANA</t>
  </si>
  <si>
    <t>GUINEA</t>
  </si>
  <si>
    <t>GAMBIA</t>
  </si>
  <si>
    <t>GUINEA-BISSAU</t>
  </si>
  <si>
    <t>EQUATORIAL GUINEA</t>
  </si>
  <si>
    <t>GREECE</t>
  </si>
  <si>
    <t>GUATEMALA</t>
  </si>
  <si>
    <t>GUYANA</t>
  </si>
  <si>
    <t>HONG KONG</t>
  </si>
  <si>
    <t>HONDURAS</t>
  </si>
  <si>
    <t>HAITI</t>
  </si>
  <si>
    <t>HUNGARY</t>
  </si>
  <si>
    <t>INDONESIA</t>
  </si>
  <si>
    <t>ISLE OF MAN</t>
  </si>
  <si>
    <t>INDIA</t>
  </si>
  <si>
    <t>IRELAND</t>
  </si>
  <si>
    <t>IRAQ</t>
  </si>
  <si>
    <t>ICELAND</t>
  </si>
  <si>
    <t>ITALY</t>
  </si>
  <si>
    <t>JAMAICA</t>
  </si>
  <si>
    <t>JERSEY (CHANNEL ISLANDS)</t>
  </si>
  <si>
    <t>JORDAN</t>
  </si>
  <si>
    <t>JAPAN</t>
  </si>
  <si>
    <t>KAZAKHSTAN</t>
  </si>
  <si>
    <t>KENYA</t>
  </si>
  <si>
    <t>KYRGYZSTAN</t>
  </si>
  <si>
    <t>CAMBODIA</t>
  </si>
  <si>
    <t>KIRIBATI</t>
  </si>
  <si>
    <t>KUWAIT</t>
  </si>
  <si>
    <t>LAOS</t>
  </si>
  <si>
    <t>LEBANON</t>
  </si>
  <si>
    <t>LIBERIA</t>
  </si>
  <si>
    <t>SAINT LUCIA</t>
  </si>
  <si>
    <t>LIECHTENSTEIN</t>
  </si>
  <si>
    <t>SRI LANKA</t>
  </si>
  <si>
    <t>LESOTHO</t>
  </si>
  <si>
    <t>LITHUANIA</t>
  </si>
  <si>
    <t>LUXEMBOURG</t>
  </si>
  <si>
    <t>LATVIA</t>
  </si>
  <si>
    <t>MOROCCO</t>
  </si>
  <si>
    <t>MONACO</t>
  </si>
  <si>
    <t>MADAGASCAR</t>
  </si>
  <si>
    <t>MALDIVES</t>
  </si>
  <si>
    <t>MEXICO</t>
  </si>
  <si>
    <t>MARSHALL ISLANDS</t>
  </si>
  <si>
    <t>MALI</t>
  </si>
  <si>
    <t>MALTA</t>
  </si>
  <si>
    <t>MONTENEGRO</t>
  </si>
  <si>
    <t>MONGOLIA</t>
  </si>
  <si>
    <t>MOZAMBIQUE</t>
  </si>
  <si>
    <t>MAURITANIA</t>
  </si>
  <si>
    <t>MAURITIUS</t>
  </si>
  <si>
    <t>MALAWI</t>
  </si>
  <si>
    <t>MALAYSIA</t>
  </si>
  <si>
    <t>NAMIBIA</t>
  </si>
  <si>
    <t>NEW CALEDONIA</t>
  </si>
  <si>
    <t>NIGER</t>
  </si>
  <si>
    <t>NORFOLK ISLAND</t>
  </si>
  <si>
    <t>NIGERIA</t>
  </si>
  <si>
    <t>NICARAGUA</t>
  </si>
  <si>
    <t>NETHERLANDS</t>
  </si>
  <si>
    <t>NORWAY</t>
  </si>
  <si>
    <t>NEPAL</t>
  </si>
  <si>
    <t>NAURU</t>
  </si>
  <si>
    <t>NEW ZEALAND</t>
  </si>
  <si>
    <t>OMAN</t>
  </si>
  <si>
    <t>PAKISTAN</t>
  </si>
  <si>
    <t>PANAMA</t>
  </si>
  <si>
    <t>PERU</t>
  </si>
  <si>
    <t>PHILIPPINES</t>
  </si>
  <si>
    <t>PALAU</t>
  </si>
  <si>
    <t>PAPUA NEW GUINEA</t>
  </si>
  <si>
    <t>POLAND</t>
  </si>
  <si>
    <t>PORTUGAL</t>
  </si>
  <si>
    <t>PARAGUAY</t>
  </si>
  <si>
    <t>QATAR</t>
  </si>
  <si>
    <t>REUNION</t>
  </si>
  <si>
    <t>ROMANIA</t>
  </si>
  <si>
    <t>RWANDA</t>
  </si>
  <si>
    <t>SAUDI ARABIA</t>
  </si>
  <si>
    <t>SUDAN</t>
  </si>
  <si>
    <t>SENEGAL</t>
  </si>
  <si>
    <t>SINGAPORE</t>
  </si>
  <si>
    <t>SVALBARD AND JAN MAYEN ISLANDS</t>
  </si>
  <si>
    <t>SOLOMON ISLANDS</t>
  </si>
  <si>
    <t>SIERRA LEONE</t>
  </si>
  <si>
    <t>EL SALVADOR</t>
  </si>
  <si>
    <t>SAN MARINO</t>
  </si>
  <si>
    <t>SOMALIA</t>
  </si>
  <si>
    <t>KOSOVO</t>
  </si>
  <si>
    <t>SOUTH SUDAN</t>
  </si>
  <si>
    <t>SAO TOME AND PRINCIPE</t>
  </si>
  <si>
    <t>SURINAME</t>
  </si>
  <si>
    <t>SLOVENIA</t>
  </si>
  <si>
    <t>SWEDEN</t>
  </si>
  <si>
    <t>SEYCHELLES</t>
  </si>
  <si>
    <t>TURKS AND CAICOS ISLANDS</t>
  </si>
  <si>
    <t>CHAD</t>
  </si>
  <si>
    <t>TOGO</t>
  </si>
  <si>
    <t>THAILAND</t>
  </si>
  <si>
    <t>TAJIKISTAN</t>
  </si>
  <si>
    <t>TURKMENISTAN</t>
  </si>
  <si>
    <t>TONGA</t>
  </si>
  <si>
    <t>TRINIDAD AND TOBAGO</t>
  </si>
  <si>
    <t>TUNISIA</t>
  </si>
  <si>
    <t>TUVALU</t>
  </si>
  <si>
    <t>UGANDA</t>
  </si>
  <si>
    <t>URUGUAY</t>
  </si>
  <si>
    <t>UZBEKISTAN</t>
  </si>
  <si>
    <t>VENEZUELA</t>
  </si>
  <si>
    <t>VIETNAM</t>
  </si>
  <si>
    <t>VANUATU</t>
  </si>
  <si>
    <t>SAMOA</t>
  </si>
  <si>
    <t>YEMEN</t>
  </si>
  <si>
    <t>SOUTH AFRICA</t>
  </si>
  <si>
    <t>ZAMBIA</t>
  </si>
  <si>
    <t>ZIMBABWE</t>
  </si>
  <si>
    <t>BRITISH INDIAN OCEAN TERRITORY</t>
  </si>
  <si>
    <t>OP SPA 98.0725</t>
  </si>
  <si>
    <t>CUBA</t>
  </si>
  <si>
    <t>ISRAEL</t>
  </si>
  <si>
    <t>UKRAINE</t>
  </si>
  <si>
    <t>ALDERNEY (CHANNEL ISLANDS)</t>
  </si>
  <si>
    <t>ANDORRA</t>
  </si>
  <si>
    <t>AZERBAIJAN</t>
  </si>
  <si>
    <t>CABO VERDE</t>
  </si>
  <si>
    <t xml:space="preserve">CROATIA </t>
  </si>
  <si>
    <t>DEMOCRATIC REPUBLIC OF CONGO</t>
  </si>
  <si>
    <t>FEDERATED STATES OF MICRONESIA</t>
  </si>
  <si>
    <t>GERNADA</t>
  </si>
  <si>
    <t>GUERNSEY (CHANNEL ISLANDS)</t>
  </si>
  <si>
    <t>HEARD AND MC DONALD ISLANDS</t>
  </si>
  <si>
    <t>HOLY SEE (VATICAN CITY STATE)</t>
  </si>
  <si>
    <t>IRAN (ISLAMIC REPUBLIC OF)</t>
  </si>
  <si>
    <t>IVORY COAST</t>
  </si>
  <si>
    <t>LIBYA</t>
  </si>
  <si>
    <t>MACAU</t>
  </si>
  <si>
    <t>NORTH MACEDONIA</t>
  </si>
  <si>
    <t>MYANMAR (BURMA)</t>
  </si>
  <si>
    <t>NORTH KOREA</t>
  </si>
  <si>
    <t>PALESTINE</t>
  </si>
  <si>
    <t>REPUBLIC OF MOLDOVA</t>
  </si>
  <si>
    <t>RUSSIAN FEDERATION</t>
  </si>
  <si>
    <t>SAINT KITTS AND NEVIS</t>
  </si>
  <si>
    <t>SAINT VINCENT AND THE GRENADINES</t>
  </si>
  <si>
    <t>SERBIA</t>
  </si>
  <si>
    <t>SLOVAKIA (SLOVAK REPUBLIC)</t>
  </si>
  <si>
    <t>SOUTH KOREA</t>
  </si>
  <si>
    <t>SYRIA</t>
  </si>
  <si>
    <t>TAIWAN, PROVINCE OF CHINA</t>
  </si>
  <si>
    <t>TIMOR LESTE</t>
  </si>
  <si>
    <t>TURKEY</t>
  </si>
  <si>
    <t>U.S MINOR OUTLYING ISLANDS</t>
  </si>
  <si>
    <t>UNITED REPUBLIC OF TANZANIA</t>
  </si>
  <si>
    <t>UNITED STATES</t>
  </si>
  <si>
    <t>VIRGIN ISLANDS (U.S)</t>
  </si>
  <si>
    <t>ZAÏRE</t>
  </si>
  <si>
    <t xml:space="preserve">Student </t>
  </si>
  <si>
    <t>Parent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</si>
</sst>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14409]dd/mm/yyyy;@"/>
  </numFmts>
  <fonts count="22" x14ac:knownFonts="1">
    <font>
      <sz val="11"/>
      <color theme="1"/>
      <name val="Calibri"/>
      <family val="2"/>
      <scheme val="minor"/>
    </font>
    <font>
      <sz val="10"/>
      <color rgb="FF000000"/>
      <name val="Times New Roman"/>
      <family val="1"/>
    </font>
    <font>
      <b/>
      <sz val="11"/>
      <color theme="1"/>
      <name val="Arial"/>
      <family val="2"/>
    </font>
    <font>
      <sz val="11"/>
      <color theme="1"/>
      <name val="Arial"/>
      <family val="2"/>
    </font>
    <font>
      <sz val="12"/>
      <color theme="1"/>
      <name val="Arial"/>
      <family val="2"/>
    </font>
    <font>
      <b/>
      <sz val="12"/>
      <color theme="1"/>
      <name val="Arial"/>
      <family val="2"/>
    </font>
    <font>
      <b/>
      <sz val="16"/>
      <color theme="1"/>
      <name val="Arial"/>
      <family val="2"/>
    </font>
    <font>
      <b/>
      <sz val="20"/>
      <color theme="1"/>
      <name val="Arial"/>
      <family val="2"/>
    </font>
    <font>
      <b/>
      <sz val="11"/>
      <color theme="0"/>
      <name val="Arial"/>
      <family val="2"/>
    </font>
    <font>
      <b/>
      <sz val="16"/>
      <color theme="0"/>
      <name val="Arial"/>
      <family val="2"/>
    </font>
    <font>
      <sz val="16"/>
      <color theme="1"/>
      <name val="Arial"/>
      <family val="2"/>
    </font>
    <font>
      <sz val="11"/>
      <color theme="1"/>
      <name val="Calibri"/>
      <family val="2"/>
      <scheme val="minor"/>
    </font>
    <font>
      <sz val="16"/>
      <color theme="1"/>
      <name val="Calibri"/>
      <family val="2"/>
      <scheme val="minor"/>
    </font>
    <font>
      <b/>
      <sz val="14"/>
      <color theme="1"/>
      <name val="Arial"/>
      <family val="2"/>
    </font>
    <font>
      <sz val="11"/>
      <color theme="0"/>
      <name val="Calibri"/>
      <family val="2"/>
      <scheme val="minor"/>
    </font>
    <font>
      <sz val="71"/>
      <name val="Code39FiveTextRedA"/>
    </font>
    <font>
      <sz val="16"/>
      <color theme="1"/>
      <name val="Calibri"/>
      <family val="2"/>
    </font>
    <font>
      <sz val="9"/>
      <color theme="1"/>
      <name val="Segoe UI"/>
      <family val="2"/>
    </font>
    <font>
      <sz val="11"/>
      <color rgb="FF000000"/>
      <name val="Calibri"/>
      <family val="2"/>
      <scheme val="minor"/>
    </font>
    <font>
      <sz val="12"/>
      <color rgb="FF000000"/>
      <name val="Calibri"/>
      <family val="2"/>
      <scheme val="minor"/>
    </font>
    <font>
      <sz val="12"/>
      <color theme="1"/>
      <name val="Calibri"/>
      <family val="2"/>
      <scheme val="minor"/>
    </font>
    <font>
      <u/>
      <sz val="11"/>
      <color theme="10"/>
      <name val="Calibri"/>
      <family val="2"/>
      <scheme val="minor"/>
    </font>
  </fonts>
  <fills count="7">
    <fill>
      <patternFill patternType="none"/>
    </fill>
    <fill>
      <patternFill patternType="gray125"/>
    </fill>
    <fill>
      <patternFill patternType="solid">
        <fgColor theme="2"/>
        <bgColor indexed="64"/>
      </patternFill>
    </fill>
    <fill>
      <patternFill patternType="solid">
        <fgColor theme="1" tint="0.499984740745262"/>
        <bgColor indexed="64"/>
      </patternFill>
    </fill>
    <fill>
      <patternFill patternType="solid">
        <fgColor rgb="FFFFF7E1"/>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43" fontId="11" fillId="0" borderId="0" applyFont="0" applyFill="0" applyBorder="0" applyAlignment="0" applyProtection="0"/>
    <xf numFmtId="0" fontId="21" fillId="0" borderId="0" applyNumberFormat="0" applyFill="0" applyBorder="0" applyAlignment="0" applyProtection="0"/>
  </cellStyleXfs>
  <cellXfs count="127">
    <xf numFmtId="0" fontId="0" fillId="0" borderId="0" xfId="0"/>
    <xf numFmtId="0" fontId="0" fillId="0" borderId="0" xfId="0" applyBorder="1" applyAlignment="1">
      <alignment vertical="center"/>
    </xf>
    <xf numFmtId="0" fontId="0" fillId="0" borderId="0" xfId="0" applyAlignment="1">
      <alignment vertical="top" wrapText="1"/>
    </xf>
    <xf numFmtId="0" fontId="0" fillId="0" borderId="0" xfId="0" applyAlignment="1">
      <alignment vertical="center"/>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3" fillId="0" borderId="0" xfId="0" applyFont="1"/>
    <xf numFmtId="0" fontId="5" fillId="2" borderId="1" xfId="0" applyFont="1" applyFill="1" applyBorder="1" applyAlignment="1">
      <alignment vertical="center" wrapText="1"/>
    </xf>
    <xf numFmtId="0" fontId="4" fillId="0" borderId="0" xfId="0" applyFont="1"/>
    <xf numFmtId="0" fontId="10" fillId="0" borderId="7" xfId="0" applyFont="1" applyFill="1" applyBorder="1"/>
    <xf numFmtId="0" fontId="10" fillId="0" borderId="0" xfId="0" applyFont="1"/>
    <xf numFmtId="0" fontId="13" fillId="2" borderId="2" xfId="0" applyFont="1" applyFill="1" applyBorder="1" applyAlignment="1">
      <alignment horizontal="left" vertical="center" wrapText="1"/>
    </xf>
    <xf numFmtId="0" fontId="14" fillId="0" borderId="0" xfId="0" applyFont="1"/>
    <xf numFmtId="0" fontId="15" fillId="0" borderId="0" xfId="0" applyFont="1" applyBorder="1" applyAlignment="1">
      <alignment vertical="center" textRotation="180" wrapText="1"/>
    </xf>
    <xf numFmtId="49" fontId="4" fillId="4" borderId="1" xfId="0" applyNumberFormat="1" applyFont="1" applyFill="1" applyBorder="1" applyAlignment="1" applyProtection="1">
      <alignment horizontal="center" vertical="center"/>
      <protection locked="0"/>
    </xf>
    <xf numFmtId="49" fontId="4" fillId="4" borderId="1" xfId="0" applyNumberFormat="1" applyFont="1" applyFill="1" applyBorder="1" applyAlignment="1" applyProtection="1">
      <alignment horizontal="left" vertical="center" wrapText="1"/>
      <protection locked="0"/>
    </xf>
    <xf numFmtId="49" fontId="4" fillId="4" borderId="1" xfId="0" applyNumberFormat="1" applyFont="1" applyFill="1" applyBorder="1" applyAlignment="1" applyProtection="1">
      <alignment horizontal="center" vertical="center" wrapText="1"/>
      <protection locked="0"/>
    </xf>
    <xf numFmtId="0" fontId="13" fillId="2" borderId="2"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5" fillId="2" borderId="1" xfId="0" applyFont="1" applyFill="1" applyBorder="1" applyAlignment="1" applyProtection="1">
      <alignment vertical="center" wrapText="1"/>
      <protection locked="0"/>
    </xf>
    <xf numFmtId="0" fontId="17" fillId="0" borderId="0" xfId="0" applyFont="1"/>
    <xf numFmtId="0" fontId="0" fillId="0" borderId="0" xfId="0" applyAlignment="1">
      <alignment horizontal="left" vertical="top"/>
    </xf>
    <xf numFmtId="0" fontId="0" fillId="0" borderId="1" xfId="0" quotePrefix="1" applyBorder="1" applyAlignment="1">
      <alignment horizontal="left" vertical="top"/>
    </xf>
    <xf numFmtId="0" fontId="0" fillId="0" borderId="1" xfId="0" applyBorder="1" applyAlignment="1">
      <alignment horizontal="left" vertical="top"/>
    </xf>
    <xf numFmtId="0" fontId="18" fillId="6" borderId="1" xfId="0" applyFont="1" applyFill="1" applyBorder="1" applyAlignment="1">
      <alignment horizontal="left" vertical="top"/>
    </xf>
    <xf numFmtId="0" fontId="19" fillId="0" borderId="1" xfId="0" applyFont="1" applyBorder="1" applyAlignment="1">
      <alignment horizontal="left" vertical="top"/>
    </xf>
    <xf numFmtId="0" fontId="20" fillId="0" borderId="1" xfId="0" quotePrefix="1" applyFont="1" applyBorder="1" applyAlignment="1">
      <alignment horizontal="left" vertical="top"/>
    </xf>
    <xf numFmtId="0" fontId="20" fillId="5" borderId="14" xfId="0" applyFont="1" applyFill="1" applyBorder="1" applyAlignment="1">
      <alignment horizontal="left" vertical="top"/>
    </xf>
    <xf numFmtId="0" fontId="20" fillId="5" borderId="1" xfId="0" applyFont="1" applyFill="1" applyBorder="1" applyAlignment="1">
      <alignment horizontal="left" vertical="top"/>
    </xf>
    <xf numFmtId="0" fontId="19" fillId="5" borderId="1" xfId="0" applyFont="1" applyFill="1" applyBorder="1" applyAlignment="1">
      <alignment horizontal="left" vertical="top"/>
    </xf>
    <xf numFmtId="0" fontId="15" fillId="0" borderId="0" xfId="0" applyFont="1" applyBorder="1" applyAlignment="1">
      <alignment horizontal="center" vertical="center" textRotation="180" wrapText="1"/>
    </xf>
    <xf numFmtId="0" fontId="13" fillId="2" borderId="2" xfId="0" applyFont="1" applyFill="1" applyBorder="1" applyAlignment="1">
      <alignment horizontal="left" vertical="center" wrapText="1"/>
    </xf>
    <xf numFmtId="164" fontId="4" fillId="4" borderId="1" xfId="0" applyNumberFormat="1" applyFont="1" applyFill="1" applyBorder="1" applyAlignment="1" applyProtection="1">
      <alignment horizontal="center" vertical="center"/>
      <protection locked="0"/>
    </xf>
    <xf numFmtId="49" fontId="21" fillId="4" borderId="1" xfId="3" applyNumberFormat="1" applyFill="1" applyBorder="1" applyAlignment="1" applyProtection="1">
      <alignment horizontal="center" vertical="center" wrapText="1"/>
      <protection locked="0"/>
    </xf>
    <xf numFmtId="0" fontId="0" fillId="5" borderId="0" xfId="0" applyFill="1" applyBorder="1"/>
    <xf numFmtId="0" fontId="0" fillId="5" borderId="0" xfId="0" applyFill="1" applyBorder="1" applyAlignment="1">
      <alignment vertical="top" wrapText="1"/>
    </xf>
    <xf numFmtId="0" fontId="4" fillId="5" borderId="0" xfId="0" applyFont="1" applyFill="1" applyBorder="1" applyAlignment="1">
      <alignment vertical="top" wrapText="1"/>
    </xf>
    <xf numFmtId="0" fontId="0" fillId="5" borderId="0" xfId="0" applyFill="1"/>
    <xf numFmtId="0" fontId="0" fillId="5" borderId="0" xfId="0" applyFill="1" applyAlignment="1">
      <alignment vertical="center"/>
    </xf>
    <xf numFmtId="0" fontId="0" fillId="5" borderId="0" xfId="0" applyFill="1" applyBorder="1" applyAlignment="1">
      <alignment vertical="center"/>
    </xf>
    <xf numFmtId="0" fontId="6" fillId="5" borderId="0" xfId="0" applyFont="1" applyFill="1" applyBorder="1" applyAlignment="1">
      <alignment horizontal="left" vertical="center" wrapText="1"/>
    </xf>
    <xf numFmtId="0" fontId="5" fillId="5" borderId="0" xfId="0" applyFont="1" applyFill="1" applyBorder="1" applyAlignment="1">
      <alignment horizontal="left" vertical="center" wrapText="1"/>
    </xf>
    <xf numFmtId="0" fontId="0" fillId="5" borderId="0" xfId="0" applyFill="1" applyBorder="1" applyAlignment="1">
      <alignment horizontal="left" vertical="center" wrapText="1"/>
    </xf>
    <xf numFmtId="0" fontId="3" fillId="5" borderId="0" xfId="0" applyFont="1" applyFill="1"/>
    <xf numFmtId="0" fontId="0" fillId="5" borderId="0" xfId="0" applyFill="1" applyAlignment="1">
      <alignment vertical="top" wrapText="1"/>
    </xf>
    <xf numFmtId="0" fontId="4" fillId="5" borderId="0" xfId="0" applyFont="1" applyFill="1" applyAlignment="1">
      <alignment vertical="top" wrapText="1"/>
    </xf>
    <xf numFmtId="0" fontId="4" fillId="5" borderId="0" xfId="0" applyFont="1" applyFill="1" applyAlignment="1">
      <alignment horizontal="left" vertical="top" wrapText="1"/>
    </xf>
    <xf numFmtId="0" fontId="7" fillId="5" borderId="0" xfId="0" applyFont="1" applyFill="1" applyAlignment="1">
      <alignment horizontal="center" vertical="center"/>
    </xf>
    <xf numFmtId="0" fontId="5" fillId="5" borderId="0" xfId="0" applyFont="1" applyFill="1" applyAlignment="1">
      <alignment horizontal="left" vertical="center" wrapText="1"/>
    </xf>
    <xf numFmtId="0" fontId="7" fillId="5" borderId="0" xfId="0" applyFont="1" applyFill="1" applyBorder="1" applyAlignment="1">
      <alignment horizontal="center" vertical="center" wrapText="1"/>
    </xf>
    <xf numFmtId="49" fontId="12" fillId="5" borderId="0" xfId="0" applyNumberFormat="1" applyFont="1" applyFill="1" applyBorder="1" applyAlignment="1">
      <alignment horizontal="center" vertical="center" wrapText="1"/>
    </xf>
    <xf numFmtId="14" fontId="4" fillId="4" borderId="1" xfId="0" applyNumberFormat="1" applyFont="1" applyFill="1" applyBorder="1" applyAlignment="1" applyProtection="1">
      <alignment horizontal="center" vertical="center" wrapText="1"/>
      <protection locked="0"/>
    </xf>
    <xf numFmtId="0" fontId="6" fillId="2" borderId="7"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2" xfId="0" applyFont="1" applyFill="1" applyBorder="1" applyAlignment="1">
      <alignment horizontal="center" vertical="center"/>
    </xf>
    <xf numFmtId="0" fontId="10" fillId="4" borderId="4" xfId="0" applyFont="1" applyFill="1" applyBorder="1" applyAlignment="1" applyProtection="1">
      <alignment horizontal="center" vertical="center"/>
      <protection locked="0"/>
    </xf>
    <xf numFmtId="0" fontId="10" fillId="4" borderId="5" xfId="0" applyFont="1" applyFill="1" applyBorder="1" applyAlignment="1" applyProtection="1">
      <alignment horizontal="center" vertical="center"/>
      <protection locked="0"/>
    </xf>
    <xf numFmtId="0" fontId="10" fillId="4" borderId="6" xfId="0" applyFont="1" applyFill="1" applyBorder="1" applyAlignment="1" applyProtection="1">
      <alignment horizontal="center" vertical="center"/>
      <protection locked="0"/>
    </xf>
    <xf numFmtId="0" fontId="10" fillId="4" borderId="8" xfId="0" applyFont="1" applyFill="1" applyBorder="1" applyAlignment="1" applyProtection="1">
      <alignment horizontal="center" vertical="center"/>
      <protection locked="0"/>
    </xf>
    <xf numFmtId="0" fontId="10" fillId="4" borderId="9" xfId="0" applyFont="1" applyFill="1" applyBorder="1" applyAlignment="1" applyProtection="1">
      <alignment horizontal="center" vertical="center"/>
      <protection locked="0"/>
    </xf>
    <xf numFmtId="0" fontId="10" fillId="4" borderId="10"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6" fillId="0" borderId="0" xfId="0" applyFont="1" applyBorder="1" applyAlignment="1">
      <alignment horizontal="right" vertical="center" wrapText="1"/>
    </xf>
    <xf numFmtId="0" fontId="6" fillId="0" borderId="12" xfId="0" applyFont="1" applyBorder="1" applyAlignment="1">
      <alignment horizontal="right" vertical="center" wrapText="1"/>
    </xf>
    <xf numFmtId="0" fontId="6" fillId="2" borderId="2"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3" xfId="0" applyFont="1" applyFill="1" applyBorder="1" applyAlignment="1">
      <alignment horizontal="center" vertical="center"/>
    </xf>
    <xf numFmtId="43" fontId="10" fillId="0" borderId="4" xfId="2" applyFont="1" applyBorder="1" applyAlignment="1">
      <alignment horizontal="center" vertical="center"/>
    </xf>
    <xf numFmtId="43" fontId="10" fillId="0" borderId="5" xfId="2" applyFont="1" applyBorder="1" applyAlignment="1">
      <alignment horizontal="center" vertical="center"/>
    </xf>
    <xf numFmtId="43" fontId="10" fillId="0" borderId="6" xfId="2" applyFont="1" applyBorder="1" applyAlignment="1">
      <alignment horizontal="center" vertical="center"/>
    </xf>
    <xf numFmtId="43" fontId="10" fillId="0" borderId="2" xfId="2" applyFont="1" applyBorder="1" applyAlignment="1">
      <alignment horizontal="center" vertical="center"/>
    </xf>
    <xf numFmtId="43" fontId="10" fillId="0" borderId="11" xfId="2" applyFont="1" applyBorder="1" applyAlignment="1">
      <alignment horizontal="center" vertical="center"/>
    </xf>
    <xf numFmtId="43" fontId="10" fillId="0" borderId="3" xfId="2" applyFont="1" applyBorder="1" applyAlignment="1">
      <alignment horizontal="center" vertical="center"/>
    </xf>
    <xf numFmtId="43" fontId="10" fillId="0" borderId="8" xfId="2" applyFont="1" applyBorder="1" applyAlignment="1">
      <alignment horizontal="center" vertical="center"/>
    </xf>
    <xf numFmtId="43" fontId="10" fillId="0" borderId="9" xfId="2" applyFont="1" applyBorder="1" applyAlignment="1">
      <alignment horizontal="center" vertical="center"/>
    </xf>
    <xf numFmtId="43" fontId="10" fillId="0" borderId="10" xfId="2" applyFont="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49" fontId="16" fillId="4" borderId="2" xfId="0" applyNumberFormat="1" applyFont="1" applyFill="1" applyBorder="1" applyAlignment="1" applyProtection="1">
      <alignment horizontal="center" vertical="center" wrapText="1"/>
      <protection locked="0"/>
    </xf>
    <xf numFmtId="49" fontId="16" fillId="4" borderId="11" xfId="0" applyNumberFormat="1" applyFont="1" applyFill="1" applyBorder="1" applyAlignment="1" applyProtection="1">
      <alignment horizontal="center" vertical="center" wrapText="1"/>
      <protection locked="0"/>
    </xf>
    <xf numFmtId="49" fontId="16" fillId="4" borderId="3" xfId="0" applyNumberFormat="1" applyFont="1" applyFill="1" applyBorder="1" applyAlignment="1" applyProtection="1">
      <alignment horizontal="center" vertical="center" wrapText="1"/>
      <protection locked="0"/>
    </xf>
    <xf numFmtId="0" fontId="13" fillId="2" borderId="1" xfId="0" applyFont="1" applyFill="1" applyBorder="1" applyAlignment="1">
      <alignment horizontal="left" vertical="center" wrapText="1"/>
    </xf>
    <xf numFmtId="49" fontId="12" fillId="4" borderId="1" xfId="0" quotePrefix="1" applyNumberFormat="1" applyFont="1" applyFill="1" applyBorder="1" applyAlignment="1" applyProtection="1">
      <alignment horizontal="center" vertical="center" wrapText="1"/>
      <protection locked="0"/>
    </xf>
    <xf numFmtId="49" fontId="12" fillId="4" borderId="1" xfId="0" applyNumberFormat="1" applyFont="1" applyFill="1" applyBorder="1" applyAlignment="1" applyProtection="1">
      <alignment horizontal="center" vertical="center" wrapText="1"/>
      <protection locked="0"/>
    </xf>
    <xf numFmtId="0" fontId="13" fillId="2" borderId="2"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13" fillId="5" borderId="0" xfId="0" applyFont="1" applyFill="1" applyBorder="1" applyAlignment="1">
      <alignment horizontal="left" vertical="center" wrapText="1"/>
    </xf>
    <xf numFmtId="49" fontId="12" fillId="5" borderId="0" xfId="0" applyNumberFormat="1" applyFont="1" applyFill="1" applyBorder="1" applyAlignment="1" applyProtection="1">
      <alignment horizontal="center" vertical="center" wrapText="1"/>
      <protection locked="0"/>
    </xf>
    <xf numFmtId="0" fontId="8" fillId="3" borderId="8" xfId="0" applyFont="1" applyFill="1" applyBorder="1" applyAlignment="1">
      <alignment horizontal="center" wrapText="1"/>
    </xf>
    <xf numFmtId="0" fontId="8" fillId="3" borderId="9" xfId="0" applyFont="1" applyFill="1" applyBorder="1" applyAlignment="1">
      <alignment horizontal="center" wrapText="1"/>
    </xf>
    <xf numFmtId="0" fontId="5" fillId="0" borderId="0" xfId="0" applyFont="1" applyAlignment="1">
      <alignment horizontal="left" vertical="center" wrapText="1"/>
    </xf>
    <xf numFmtId="0" fontId="4" fillId="0" borderId="0" xfId="0" applyFont="1" applyAlignment="1">
      <alignment horizontal="left" vertical="top" wrapText="1"/>
    </xf>
    <xf numFmtId="0" fontId="7" fillId="0" borderId="0" xfId="0" applyFont="1" applyBorder="1" applyAlignment="1">
      <alignment horizontal="center" vertical="center" wrapText="1"/>
    </xf>
    <xf numFmtId="0" fontId="7" fillId="0" borderId="0" xfId="0" applyFont="1" applyFill="1" applyAlignment="1">
      <alignment horizontal="center" vertical="center"/>
    </xf>
    <xf numFmtId="49" fontId="12" fillId="0" borderId="2" xfId="0" applyNumberFormat="1"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8" fillId="3" borderId="8" xfId="0" applyFont="1" applyFill="1" applyBorder="1" applyAlignment="1">
      <alignment horizontal="center"/>
    </xf>
    <xf numFmtId="0" fontId="8" fillId="3" borderId="9" xfId="0" applyFont="1" applyFill="1" applyBorder="1" applyAlignment="1">
      <alignment horizontal="center"/>
    </xf>
    <xf numFmtId="0" fontId="12" fillId="0" borderId="1" xfId="0" applyFont="1" applyBorder="1" applyAlignment="1">
      <alignment horizontal="center" vertical="center" wrapText="1"/>
    </xf>
    <xf numFmtId="0" fontId="13" fillId="2" borderId="4" xfId="0" applyFont="1" applyFill="1" applyBorder="1" applyAlignment="1">
      <alignment horizontal="left" vertical="center" wrapText="1"/>
    </xf>
    <xf numFmtId="0" fontId="13" fillId="2" borderId="5" xfId="0" applyFont="1" applyFill="1" applyBorder="1" applyAlignment="1">
      <alignment horizontal="left" vertical="center" wrapText="1"/>
    </xf>
    <xf numFmtId="49" fontId="12" fillId="0" borderId="13" xfId="0" applyNumberFormat="1" applyFont="1" applyBorder="1" applyAlignment="1">
      <alignment horizontal="center" vertical="center" wrapText="1"/>
    </xf>
    <xf numFmtId="0" fontId="12" fillId="0" borderId="13" xfId="0" applyFont="1" applyBorder="1" applyAlignment="1">
      <alignment horizontal="center" vertical="center" wrapText="1"/>
    </xf>
    <xf numFmtId="0" fontId="4" fillId="5" borderId="0" xfId="0" applyFont="1" applyFill="1" applyBorder="1" applyAlignment="1">
      <alignment horizontal="left" vertical="top" wrapText="1"/>
    </xf>
    <xf numFmtId="0" fontId="7" fillId="5" borderId="0" xfId="0" applyFont="1" applyFill="1" applyBorder="1" applyAlignment="1">
      <alignment horizontal="center" vertical="center"/>
    </xf>
    <xf numFmtId="0" fontId="5" fillId="5" borderId="0" xfId="0" applyFont="1" applyFill="1" applyBorder="1" applyAlignment="1">
      <alignment horizontal="left" vertical="center" wrapText="1"/>
    </xf>
    <xf numFmtId="0" fontId="7" fillId="5" borderId="0"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49" fontId="12" fillId="0" borderId="11" xfId="0" applyNumberFormat="1" applyFont="1" applyFill="1" applyBorder="1" applyAlignment="1">
      <alignment horizontal="center" vertical="center" wrapText="1"/>
    </xf>
    <xf numFmtId="49" fontId="12" fillId="0" borderId="3" xfId="0" applyNumberFormat="1" applyFont="1" applyFill="1" applyBorder="1" applyAlignment="1">
      <alignment horizontal="center" vertical="center" wrapText="1"/>
    </xf>
    <xf numFmtId="0" fontId="4" fillId="5" borderId="0" xfId="0" applyFont="1" applyFill="1" applyAlignment="1">
      <alignment horizontal="left" vertical="top" wrapText="1"/>
    </xf>
    <xf numFmtId="0" fontId="7" fillId="5" borderId="0" xfId="0" applyFont="1" applyFill="1" applyAlignment="1">
      <alignment horizontal="center" vertical="center"/>
    </xf>
    <xf numFmtId="0" fontId="5" fillId="5" borderId="0" xfId="0" applyFont="1" applyFill="1" applyAlignment="1">
      <alignment horizontal="left" vertical="center" wrapText="1"/>
    </xf>
  </cellXfs>
  <cellStyles count="4">
    <cellStyle name="Comma" xfId="2" builtinId="3"/>
    <cellStyle name="Hyperlink" xfId="3" builtinId="8"/>
    <cellStyle name="Normal" xfId="0" builtinId="0"/>
    <cellStyle name="Normal 2" xfId="1" xr:uid="{B690DEAC-829E-42D6-8F33-E316AAF602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227544</xdr:colOff>
      <xdr:row>0</xdr:row>
      <xdr:rowOff>30389</xdr:rowOff>
    </xdr:from>
    <xdr:to>
      <xdr:col>8</xdr:col>
      <xdr:colOff>1387961</xdr:colOff>
      <xdr:row>0</xdr:row>
      <xdr:rowOff>1041343</xdr:rowOff>
    </xdr:to>
    <xdr:pic>
      <xdr:nvPicPr>
        <xdr:cNvPr id="4" name="Picture 3">
          <a:extLst>
            <a:ext uri="{FF2B5EF4-FFF2-40B4-BE49-F238E27FC236}">
              <a16:creationId xmlns:a16="http://schemas.microsoft.com/office/drawing/2014/main" id="{23176093-D19F-4075-A865-900A2BE0C0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65817" y="30389"/>
          <a:ext cx="1160417" cy="1007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239170</xdr:colOff>
      <xdr:row>0</xdr:row>
      <xdr:rowOff>484910</xdr:rowOff>
    </xdr:from>
    <xdr:to>
      <xdr:col>16</xdr:col>
      <xdr:colOff>504535</xdr:colOff>
      <xdr:row>10</xdr:row>
      <xdr:rowOff>63963</xdr:rowOff>
    </xdr:to>
    <xdr:pic>
      <xdr:nvPicPr>
        <xdr:cNvPr id="5" name="Picture 4">
          <a:extLst>
            <a:ext uri="{FF2B5EF4-FFF2-40B4-BE49-F238E27FC236}">
              <a16:creationId xmlns:a16="http://schemas.microsoft.com/office/drawing/2014/main" id="{80B91155-4110-46A1-AE53-098C632299C3}"/>
            </a:ext>
          </a:extLst>
        </xdr:cNvPr>
        <xdr:cNvPicPr>
          <a:picLocks noChangeAspect="1"/>
        </xdr:cNvPicPr>
      </xdr:nvPicPr>
      <xdr:blipFill>
        <a:blip xmlns:r="http://schemas.openxmlformats.org/officeDocument/2006/relationships" r:embed="rId2"/>
        <a:stretch>
          <a:fillRect/>
        </a:stretch>
      </xdr:blipFill>
      <xdr:spPr>
        <a:xfrm rot="5400000">
          <a:off x="25887364" y="2476534"/>
          <a:ext cx="5467235" cy="14839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268547</xdr:colOff>
      <xdr:row>0</xdr:row>
      <xdr:rowOff>66098</xdr:rowOff>
    </xdr:from>
    <xdr:to>
      <xdr:col>8</xdr:col>
      <xdr:colOff>1406739</xdr:colOff>
      <xdr:row>0</xdr:row>
      <xdr:rowOff>1085422</xdr:rowOff>
    </xdr:to>
    <xdr:pic>
      <xdr:nvPicPr>
        <xdr:cNvPr id="4" name="Picture 3">
          <a:extLst>
            <a:ext uri="{FF2B5EF4-FFF2-40B4-BE49-F238E27FC236}">
              <a16:creationId xmlns:a16="http://schemas.microsoft.com/office/drawing/2014/main" id="{75D61F58-D755-44A1-99B9-3E47FA8284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99002" y="66098"/>
          <a:ext cx="1138192" cy="1019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275186</xdr:colOff>
      <xdr:row>0</xdr:row>
      <xdr:rowOff>50511</xdr:rowOff>
    </xdr:from>
    <xdr:to>
      <xdr:col>8</xdr:col>
      <xdr:colOff>1428618</xdr:colOff>
      <xdr:row>0</xdr:row>
      <xdr:rowOff>1077455</xdr:rowOff>
    </xdr:to>
    <xdr:pic>
      <xdr:nvPicPr>
        <xdr:cNvPr id="2" name="Picture 1">
          <a:extLst>
            <a:ext uri="{FF2B5EF4-FFF2-40B4-BE49-F238E27FC236}">
              <a16:creationId xmlns:a16="http://schemas.microsoft.com/office/drawing/2014/main" id="{98E067CD-1FCD-4978-BFE9-09731AEAA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63731" y="50511"/>
          <a:ext cx="1153432" cy="1020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275186</xdr:colOff>
      <xdr:row>0</xdr:row>
      <xdr:rowOff>50511</xdr:rowOff>
    </xdr:from>
    <xdr:to>
      <xdr:col>8</xdr:col>
      <xdr:colOff>1428618</xdr:colOff>
      <xdr:row>0</xdr:row>
      <xdr:rowOff>1074280</xdr:rowOff>
    </xdr:to>
    <xdr:pic>
      <xdr:nvPicPr>
        <xdr:cNvPr id="2" name="Picture 1">
          <a:extLst>
            <a:ext uri="{FF2B5EF4-FFF2-40B4-BE49-F238E27FC236}">
              <a16:creationId xmlns:a16="http://schemas.microsoft.com/office/drawing/2014/main" id="{A3EAA50F-F75D-45A2-83EA-CB2BE481D3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80761" y="47336"/>
          <a:ext cx="1150257" cy="1026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56724</xdr:colOff>
      <xdr:row>11</xdr:row>
      <xdr:rowOff>69676</xdr:rowOff>
    </xdr:to>
    <xdr:pic>
      <xdr:nvPicPr>
        <xdr:cNvPr id="2" name="Picture 1">
          <a:extLst>
            <a:ext uri="{FF2B5EF4-FFF2-40B4-BE49-F238E27FC236}">
              <a16:creationId xmlns:a16="http://schemas.microsoft.com/office/drawing/2014/main" id="{F4A83A46-9D49-461C-AFA0-A313783E287D}"/>
            </a:ext>
          </a:extLst>
        </xdr:cNvPr>
        <xdr:cNvPicPr>
          <a:picLocks noChangeAspect="1"/>
        </xdr:cNvPicPr>
      </xdr:nvPicPr>
      <xdr:blipFill>
        <a:blip xmlns:r="http://schemas.openxmlformats.org/officeDocument/2006/relationships" r:embed="rId1"/>
        <a:stretch>
          <a:fillRect/>
        </a:stretch>
      </xdr:blipFill>
      <xdr:spPr>
        <a:xfrm>
          <a:off x="0" y="0"/>
          <a:ext cx="4933524" cy="209532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F3CA8-ADC5-4642-A67B-9EC30EE17344}">
  <sheetPr codeName="Sheet1">
    <pageSetUpPr fitToPage="1"/>
  </sheetPr>
  <dimension ref="A1:P40"/>
  <sheetViews>
    <sheetView showGridLines="0" tabSelected="1" view="pageBreakPreview" topLeftCell="D3" zoomScale="55" zoomScaleNormal="60" zoomScaleSheetLayoutView="55" workbookViewId="0">
      <selection activeCell="G27" sqref="G27"/>
    </sheetView>
  </sheetViews>
  <sheetFormatPr defaultColWidth="8.7265625" defaultRowHeight="14.5" x14ac:dyDescent="0.35"/>
  <cols>
    <col min="1" max="1" width="6.26953125" customWidth="1"/>
    <col min="2" max="2" width="63.7265625" customWidth="1"/>
    <col min="3" max="3" width="40.7265625" customWidth="1"/>
    <col min="4" max="4" width="34.453125" customWidth="1"/>
    <col min="5" max="5" width="19.1796875" customWidth="1"/>
    <col min="6" max="6" width="40.7265625" customWidth="1"/>
    <col min="7" max="7" width="33.81640625" customWidth="1"/>
    <col min="8" max="8" width="29.54296875" customWidth="1"/>
    <col min="9" max="9" width="23.26953125" customWidth="1"/>
    <col min="10" max="10" width="33.1796875" customWidth="1"/>
    <col min="11" max="11" width="21.54296875" customWidth="1"/>
    <col min="12" max="12" width="19.81640625" customWidth="1"/>
    <col min="13" max="13" width="17.81640625" customWidth="1"/>
    <col min="14" max="14" width="14.6328125" bestFit="1" customWidth="1"/>
  </cols>
  <sheetData>
    <row r="1" spans="1:16" ht="101.25" customHeight="1" x14ac:dyDescent="0.35">
      <c r="B1" s="2"/>
      <c r="E1" s="14"/>
      <c r="J1" s="102" t="s">
        <v>29</v>
      </c>
      <c r="K1" s="102"/>
      <c r="L1" s="102"/>
      <c r="M1" s="102"/>
      <c r="N1" s="33"/>
      <c r="O1" s="33"/>
    </row>
    <row r="2" spans="1:16" ht="28.5" customHeight="1" x14ac:dyDescent="0.35">
      <c r="A2" s="104" t="s">
        <v>17</v>
      </c>
      <c r="B2" s="104"/>
      <c r="C2" s="104"/>
      <c r="D2" s="104"/>
      <c r="E2" s="104"/>
      <c r="F2" s="104"/>
      <c r="G2" s="104"/>
      <c r="H2" s="104"/>
      <c r="I2" s="104"/>
      <c r="J2" s="104"/>
      <c r="K2" s="104"/>
      <c r="L2" s="104"/>
      <c r="M2" s="104"/>
      <c r="N2" s="33"/>
      <c r="O2" s="33"/>
    </row>
    <row r="3" spans="1:16" s="3" customFormat="1" ht="96" customHeight="1" x14ac:dyDescent="0.35">
      <c r="A3" s="101" t="s">
        <v>20</v>
      </c>
      <c r="B3" s="101"/>
      <c r="C3" s="101"/>
      <c r="D3" s="101"/>
      <c r="E3" s="101"/>
      <c r="F3" s="101"/>
      <c r="G3" s="101"/>
      <c r="H3" s="101"/>
      <c r="I3" s="101"/>
      <c r="J3" s="101"/>
      <c r="K3" s="101"/>
      <c r="L3" s="101"/>
      <c r="M3" s="101"/>
      <c r="N3" s="33"/>
      <c r="O3" s="33"/>
    </row>
    <row r="4" spans="1:16" ht="26.25" customHeight="1" x14ac:dyDescent="0.35">
      <c r="A4" s="103" t="s">
        <v>10</v>
      </c>
      <c r="B4" s="103"/>
      <c r="C4" s="103"/>
      <c r="D4" s="103"/>
      <c r="E4" s="103"/>
      <c r="F4" s="103"/>
      <c r="G4" s="103"/>
      <c r="H4" s="103"/>
      <c r="I4" s="103"/>
      <c r="J4" s="103"/>
      <c r="K4" s="103"/>
      <c r="L4" s="103"/>
      <c r="M4" s="103"/>
      <c r="N4" s="33"/>
      <c r="O4" s="33"/>
    </row>
    <row r="5" spans="1:16" s="3" customFormat="1" ht="40.15" customHeight="1" x14ac:dyDescent="0.35">
      <c r="A5" s="95" t="s">
        <v>0</v>
      </c>
      <c r="B5" s="96"/>
      <c r="C5" s="94"/>
      <c r="D5" s="94"/>
      <c r="E5" s="1"/>
      <c r="I5" s="20" t="s">
        <v>1</v>
      </c>
      <c r="J5" s="89" t="s">
        <v>18</v>
      </c>
      <c r="K5" s="90"/>
      <c r="L5" s="90"/>
      <c r="M5" s="91"/>
      <c r="N5" s="33"/>
      <c r="O5" s="33"/>
      <c r="P5" s="33"/>
    </row>
    <row r="6" spans="1:16" s="3" customFormat="1" ht="40.15" customHeight="1" x14ac:dyDescent="0.35">
      <c r="A6" s="95" t="s">
        <v>30</v>
      </c>
      <c r="B6" s="96"/>
      <c r="C6" s="94" t="s">
        <v>18</v>
      </c>
      <c r="D6" s="94"/>
      <c r="E6" s="1"/>
      <c r="I6" s="20" t="s">
        <v>7</v>
      </c>
      <c r="J6" s="89"/>
      <c r="K6" s="90"/>
      <c r="L6" s="90"/>
      <c r="M6" s="91"/>
      <c r="N6" s="33"/>
      <c r="O6" s="33"/>
      <c r="P6" s="33"/>
    </row>
    <row r="7" spans="1:16" s="3" customFormat="1" ht="40.15" customHeight="1" x14ac:dyDescent="0.35">
      <c r="A7" s="92" t="s">
        <v>19</v>
      </c>
      <c r="B7" s="92"/>
      <c r="C7" s="93" t="s">
        <v>18</v>
      </c>
      <c r="D7" s="94"/>
      <c r="E7" s="1"/>
      <c r="I7" s="20" t="s">
        <v>8</v>
      </c>
      <c r="J7" s="89"/>
      <c r="K7" s="90"/>
      <c r="L7" s="90"/>
      <c r="M7" s="91"/>
      <c r="N7" s="33"/>
      <c r="O7" s="33"/>
      <c r="P7" s="33"/>
    </row>
    <row r="8" spans="1:16" s="3" customFormat="1" ht="40.15" customHeight="1" x14ac:dyDescent="0.35">
      <c r="A8" s="97"/>
      <c r="B8" s="97"/>
      <c r="C8" s="98"/>
      <c r="D8" s="98"/>
      <c r="E8" s="1"/>
      <c r="I8" s="19" t="s">
        <v>9</v>
      </c>
      <c r="J8" s="89"/>
      <c r="K8" s="90"/>
      <c r="L8" s="90"/>
      <c r="M8" s="91"/>
      <c r="N8" s="33"/>
      <c r="O8" s="33"/>
      <c r="P8" s="33"/>
    </row>
    <row r="9" spans="1:16" s="3" customFormat="1" ht="40.15" customHeight="1" x14ac:dyDescent="0.35">
      <c r="E9" s="1"/>
      <c r="M9" s="15"/>
      <c r="N9" s="15"/>
      <c r="O9" s="15"/>
    </row>
    <row r="10" spans="1:16" ht="15" customHeight="1" x14ac:dyDescent="0.35">
      <c r="A10" s="99" t="s">
        <v>12</v>
      </c>
      <c r="B10" s="100"/>
      <c r="C10" s="100"/>
      <c r="D10" s="100"/>
      <c r="E10" s="100"/>
      <c r="F10" s="100"/>
      <c r="G10" s="100"/>
      <c r="H10" s="100"/>
      <c r="I10" s="100"/>
      <c r="J10" s="100"/>
      <c r="K10" s="100"/>
      <c r="L10" s="100"/>
      <c r="M10" s="100"/>
      <c r="N10" s="100"/>
    </row>
    <row r="11" spans="1:16" s="8" customFormat="1" ht="56.25" customHeight="1" x14ac:dyDescent="0.3">
      <c r="A11" s="4" t="s">
        <v>13</v>
      </c>
      <c r="B11" s="5" t="s">
        <v>24</v>
      </c>
      <c r="C11" s="6" t="s">
        <v>28</v>
      </c>
      <c r="D11" s="5" t="s">
        <v>33</v>
      </c>
      <c r="E11" s="5" t="s">
        <v>25</v>
      </c>
      <c r="F11" s="5" t="s">
        <v>34</v>
      </c>
      <c r="G11" s="5" t="s">
        <v>11</v>
      </c>
      <c r="H11" s="5" t="s">
        <v>27</v>
      </c>
      <c r="I11" s="5" t="s">
        <v>26</v>
      </c>
      <c r="J11" s="5" t="s">
        <v>35</v>
      </c>
      <c r="K11" s="7" t="s">
        <v>14</v>
      </c>
      <c r="L11" s="5" t="s">
        <v>25</v>
      </c>
      <c r="M11" s="5" t="s">
        <v>22</v>
      </c>
      <c r="N11" s="7" t="s">
        <v>21</v>
      </c>
    </row>
    <row r="12" spans="1:16" s="10" customFormat="1" ht="40.15" customHeight="1" x14ac:dyDescent="0.35">
      <c r="A12" s="9">
        <v>1</v>
      </c>
      <c r="B12" s="17"/>
      <c r="C12" s="16"/>
      <c r="D12" s="35"/>
      <c r="E12" s="18" t="s">
        <v>183</v>
      </c>
      <c r="F12" s="54" t="str">
        <f ca="1">IF(C12="","",IFERROR(IF(AND(ISNUMBER(VALUE(C12)),LEN(C12)=12,MID(C12,3,2)*1&gt;=1,MID(C12,3,2)*1&lt;=12,MID(C12,5,2)*1&gt;=1,MID(C12,5,2)*1&lt;=31,DATE(IF(LEFT(C12,2)*1&gt;=25,1900+LEFT(C12,2)*1,2000+LEFT(C12,2)*1),MID(C12,3,2)*1,MID(C12,5,2)*1)&lt; TODAY()),TEXT(DATE(IF(LEFT(C12,2)*1&gt;=25,1900+LEFT(C12,2)*1,2000+LEFT(C12,2)*1),MID(C12,3,2)*1,MID(C12,5,2)*1),"dd/mm/yyyy"),"Please enter a valid IC number!"),"Please enter the date of birth manually."))</f>
        <v/>
      </c>
      <c r="G12" s="18"/>
      <c r="H12" s="17"/>
      <c r="I12" s="16"/>
      <c r="J12" s="35"/>
      <c r="K12" s="16"/>
      <c r="L12" s="18" t="s">
        <v>183</v>
      </c>
      <c r="M12" s="36"/>
      <c r="N12" s="16"/>
    </row>
    <row r="13" spans="1:16" s="10" customFormat="1" ht="40.15" customHeight="1" x14ac:dyDescent="0.35">
      <c r="A13" s="9">
        <v>2</v>
      </c>
      <c r="B13" s="17"/>
      <c r="C13" s="16"/>
      <c r="D13" s="35"/>
      <c r="E13" s="18" t="s">
        <v>183</v>
      </c>
      <c r="F13" s="54" t="str">
        <f t="shared" ref="F13:F31" ca="1" si="0">IF(C13="","",IFERROR(IF(AND(ISNUMBER(VALUE(C13)),LEN(C13)=12,MID(C13,3,2)*1&gt;=1,MID(C13,3,2)*1&lt;=12,MID(C13,5,2)*1&gt;=1,MID(C13,5,2)*1&lt;=31,DATE(IF(LEFT(C13,2)*1&gt;=25,1900+LEFT(C13,2)*1,2000+LEFT(C13,2)*1),MID(C13,3,2)*1,MID(C13,5,2)*1)&lt; TODAY()),TEXT(DATE(IF(LEFT(C13,2)*1&gt;=25,1900+LEFT(C13,2)*1,2000+LEFT(C13,2)*1),MID(C13,3,2)*1,MID(C13,5,2)*1),"dd/mm/yyyy"),"Please enter a valid IC number!"),"Please enter the date of birth manually."))</f>
        <v/>
      </c>
      <c r="G13" s="18"/>
      <c r="H13" s="17"/>
      <c r="I13" s="16"/>
      <c r="J13" s="35"/>
      <c r="K13" s="16"/>
      <c r="L13" s="18" t="s">
        <v>183</v>
      </c>
      <c r="M13" s="36"/>
      <c r="N13" s="16"/>
    </row>
    <row r="14" spans="1:16" s="10" customFormat="1" ht="40.15" customHeight="1" x14ac:dyDescent="0.35">
      <c r="A14" s="9">
        <v>3</v>
      </c>
      <c r="B14" s="17"/>
      <c r="C14" s="16"/>
      <c r="D14" s="35"/>
      <c r="E14" s="18" t="s">
        <v>183</v>
      </c>
      <c r="F14" s="54" t="str">
        <f t="shared" ca="1" si="0"/>
        <v/>
      </c>
      <c r="G14" s="18"/>
      <c r="H14" s="17"/>
      <c r="I14" s="16"/>
      <c r="J14" s="35"/>
      <c r="K14" s="16"/>
      <c r="L14" s="18" t="s">
        <v>183</v>
      </c>
      <c r="M14" s="36"/>
      <c r="N14" s="16"/>
    </row>
    <row r="15" spans="1:16" s="10" customFormat="1" ht="40.15" customHeight="1" x14ac:dyDescent="0.35">
      <c r="A15" s="9">
        <v>4</v>
      </c>
      <c r="B15" s="17"/>
      <c r="C15" s="16"/>
      <c r="D15" s="35"/>
      <c r="E15" s="18" t="s">
        <v>183</v>
      </c>
      <c r="F15" s="54" t="str">
        <f t="shared" ca="1" si="0"/>
        <v/>
      </c>
      <c r="G15" s="18"/>
      <c r="H15" s="17"/>
      <c r="I15" s="16"/>
      <c r="J15" s="35"/>
      <c r="K15" s="16"/>
      <c r="L15" s="18" t="s">
        <v>183</v>
      </c>
      <c r="M15" s="36"/>
      <c r="N15" s="16"/>
    </row>
    <row r="16" spans="1:16" s="10" customFormat="1" ht="40.15" customHeight="1" x14ac:dyDescent="0.35">
      <c r="A16" s="9">
        <v>5</v>
      </c>
      <c r="B16" s="17"/>
      <c r="C16" s="16"/>
      <c r="D16" s="35"/>
      <c r="E16" s="18" t="s">
        <v>183</v>
      </c>
      <c r="F16" s="54" t="str">
        <f t="shared" ca="1" si="0"/>
        <v/>
      </c>
      <c r="G16" s="18"/>
      <c r="H16" s="17"/>
      <c r="I16" s="16"/>
      <c r="J16" s="35"/>
      <c r="K16" s="16"/>
      <c r="L16" s="18" t="s">
        <v>183</v>
      </c>
      <c r="M16" s="36"/>
      <c r="N16" s="16"/>
    </row>
    <row r="17" spans="1:14" s="10" customFormat="1" ht="40.15" customHeight="1" x14ac:dyDescent="0.35">
      <c r="A17" s="9">
        <v>6</v>
      </c>
      <c r="B17" s="17"/>
      <c r="C17" s="16"/>
      <c r="D17" s="35"/>
      <c r="E17" s="18" t="s">
        <v>183</v>
      </c>
      <c r="F17" s="54" t="str">
        <f t="shared" ca="1" si="0"/>
        <v/>
      </c>
      <c r="G17" s="18"/>
      <c r="H17" s="17"/>
      <c r="I17" s="16"/>
      <c r="J17" s="35"/>
      <c r="K17" s="16"/>
      <c r="L17" s="18" t="s">
        <v>183</v>
      </c>
      <c r="M17" s="36"/>
      <c r="N17" s="16"/>
    </row>
    <row r="18" spans="1:14" s="10" customFormat="1" ht="40.15" customHeight="1" x14ac:dyDescent="0.35">
      <c r="A18" s="9">
        <v>7</v>
      </c>
      <c r="B18" s="17"/>
      <c r="C18" s="16"/>
      <c r="D18" s="35"/>
      <c r="E18" s="18" t="s">
        <v>183</v>
      </c>
      <c r="F18" s="54" t="str">
        <f t="shared" ca="1" si="0"/>
        <v/>
      </c>
      <c r="G18" s="18"/>
      <c r="H18" s="17"/>
      <c r="I18" s="16"/>
      <c r="J18" s="35"/>
      <c r="K18" s="16"/>
      <c r="L18" s="18" t="s">
        <v>183</v>
      </c>
      <c r="M18" s="36"/>
      <c r="N18" s="16"/>
    </row>
    <row r="19" spans="1:14" s="10" customFormat="1" ht="40.15" customHeight="1" x14ac:dyDescent="0.35">
      <c r="A19" s="9">
        <v>8</v>
      </c>
      <c r="B19" s="17"/>
      <c r="C19" s="16"/>
      <c r="D19" s="35"/>
      <c r="E19" s="18" t="s">
        <v>183</v>
      </c>
      <c r="F19" s="54" t="str">
        <f t="shared" ca="1" si="0"/>
        <v/>
      </c>
      <c r="G19" s="18"/>
      <c r="H19" s="17"/>
      <c r="I19" s="16"/>
      <c r="J19" s="35"/>
      <c r="K19" s="16"/>
      <c r="L19" s="18" t="s">
        <v>183</v>
      </c>
      <c r="M19" s="36"/>
      <c r="N19" s="16"/>
    </row>
    <row r="20" spans="1:14" s="10" customFormat="1" ht="40.15" customHeight="1" x14ac:dyDescent="0.35">
      <c r="A20" s="9">
        <v>9</v>
      </c>
      <c r="B20" s="17"/>
      <c r="C20" s="16"/>
      <c r="D20" s="35"/>
      <c r="E20" s="18" t="s">
        <v>183</v>
      </c>
      <c r="F20" s="54" t="str">
        <f t="shared" ca="1" si="0"/>
        <v/>
      </c>
      <c r="G20" s="18"/>
      <c r="H20" s="17"/>
      <c r="I20" s="16"/>
      <c r="J20" s="35"/>
      <c r="K20" s="16"/>
      <c r="L20" s="18" t="s">
        <v>183</v>
      </c>
      <c r="M20" s="36"/>
      <c r="N20" s="16"/>
    </row>
    <row r="21" spans="1:14" s="10" customFormat="1" ht="40.15" customHeight="1" x14ac:dyDescent="0.35">
      <c r="A21" s="9">
        <v>10</v>
      </c>
      <c r="B21" s="17"/>
      <c r="C21" s="16"/>
      <c r="D21" s="35"/>
      <c r="E21" s="18" t="s">
        <v>183</v>
      </c>
      <c r="F21" s="54" t="str">
        <f t="shared" ca="1" si="0"/>
        <v/>
      </c>
      <c r="G21" s="18"/>
      <c r="H21" s="17"/>
      <c r="I21" s="16"/>
      <c r="J21" s="35"/>
      <c r="K21" s="16"/>
      <c r="L21" s="18" t="s">
        <v>183</v>
      </c>
      <c r="M21" s="36"/>
      <c r="N21" s="16"/>
    </row>
    <row r="22" spans="1:14" s="10" customFormat="1" ht="40.15" customHeight="1" x14ac:dyDescent="0.35">
      <c r="A22" s="9">
        <v>11</v>
      </c>
      <c r="B22" s="17"/>
      <c r="C22" s="16"/>
      <c r="D22" s="35"/>
      <c r="E22" s="18" t="s">
        <v>183</v>
      </c>
      <c r="F22" s="54" t="str">
        <f t="shared" ca="1" si="0"/>
        <v/>
      </c>
      <c r="G22" s="18"/>
      <c r="H22" s="17"/>
      <c r="I22" s="16"/>
      <c r="J22" s="35"/>
      <c r="K22" s="16"/>
      <c r="L22" s="18" t="s">
        <v>183</v>
      </c>
      <c r="M22" s="36"/>
      <c r="N22" s="16"/>
    </row>
    <row r="23" spans="1:14" s="10" customFormat="1" ht="40.15" customHeight="1" x14ac:dyDescent="0.35">
      <c r="A23" s="9">
        <v>12</v>
      </c>
      <c r="B23" s="17"/>
      <c r="C23" s="16"/>
      <c r="D23" s="35"/>
      <c r="E23" s="18" t="s">
        <v>183</v>
      </c>
      <c r="F23" s="54" t="str">
        <f t="shared" ca="1" si="0"/>
        <v/>
      </c>
      <c r="G23" s="18"/>
      <c r="H23" s="17"/>
      <c r="I23" s="16"/>
      <c r="J23" s="35"/>
      <c r="K23" s="16"/>
      <c r="L23" s="18" t="s">
        <v>183</v>
      </c>
      <c r="M23" s="36"/>
      <c r="N23" s="16"/>
    </row>
    <row r="24" spans="1:14" s="10" customFormat="1" ht="40.15" customHeight="1" x14ac:dyDescent="0.35">
      <c r="A24" s="9">
        <v>13</v>
      </c>
      <c r="B24" s="17"/>
      <c r="C24" s="16"/>
      <c r="D24" s="35"/>
      <c r="E24" s="18" t="s">
        <v>183</v>
      </c>
      <c r="F24" s="54" t="str">
        <f t="shared" ca="1" si="0"/>
        <v/>
      </c>
      <c r="G24" s="18"/>
      <c r="H24" s="17"/>
      <c r="I24" s="16"/>
      <c r="J24" s="35"/>
      <c r="K24" s="16"/>
      <c r="L24" s="18" t="s">
        <v>183</v>
      </c>
      <c r="M24" s="36"/>
      <c r="N24" s="16"/>
    </row>
    <row r="25" spans="1:14" s="10" customFormat="1" ht="40.15" customHeight="1" x14ac:dyDescent="0.35">
      <c r="A25" s="9">
        <v>14</v>
      </c>
      <c r="B25" s="17"/>
      <c r="C25" s="16"/>
      <c r="D25" s="35"/>
      <c r="E25" s="18" t="s">
        <v>183</v>
      </c>
      <c r="F25" s="54" t="str">
        <f t="shared" ca="1" si="0"/>
        <v/>
      </c>
      <c r="G25" s="18"/>
      <c r="H25" s="17"/>
      <c r="I25" s="16"/>
      <c r="J25" s="35"/>
      <c r="K25" s="16"/>
      <c r="L25" s="18" t="s">
        <v>183</v>
      </c>
      <c r="M25" s="36"/>
      <c r="N25" s="16"/>
    </row>
    <row r="26" spans="1:14" s="10" customFormat="1" ht="40.15" customHeight="1" x14ac:dyDescent="0.35">
      <c r="A26" s="9">
        <v>15</v>
      </c>
      <c r="B26" s="17"/>
      <c r="C26" s="16"/>
      <c r="D26" s="35"/>
      <c r="E26" s="18" t="s">
        <v>183</v>
      </c>
      <c r="F26" s="54" t="str">
        <f t="shared" ca="1" si="0"/>
        <v/>
      </c>
      <c r="G26" s="18"/>
      <c r="H26" s="17"/>
      <c r="I26" s="16"/>
      <c r="J26" s="35"/>
      <c r="K26" s="16"/>
      <c r="L26" s="18" t="s">
        <v>183</v>
      </c>
      <c r="M26" s="36"/>
      <c r="N26" s="16"/>
    </row>
    <row r="27" spans="1:14" s="10" customFormat="1" ht="40.15" customHeight="1" x14ac:dyDescent="0.35">
      <c r="A27" s="9">
        <v>16</v>
      </c>
      <c r="B27" s="17"/>
      <c r="C27" s="16"/>
      <c r="D27" s="35"/>
      <c r="E27" s="18" t="s">
        <v>183</v>
      </c>
      <c r="F27" s="54" t="str">
        <f t="shared" ca="1" si="0"/>
        <v/>
      </c>
      <c r="G27" s="18"/>
      <c r="H27" s="17"/>
      <c r="I27" s="16"/>
      <c r="J27" s="35"/>
      <c r="K27" s="16"/>
      <c r="L27" s="18" t="s">
        <v>183</v>
      </c>
      <c r="M27" s="36"/>
      <c r="N27" s="16"/>
    </row>
    <row r="28" spans="1:14" s="10" customFormat="1" ht="40.15" customHeight="1" x14ac:dyDescent="0.35">
      <c r="A28" s="9">
        <v>17</v>
      </c>
      <c r="B28" s="17"/>
      <c r="C28" s="16"/>
      <c r="D28" s="35"/>
      <c r="E28" s="18" t="s">
        <v>183</v>
      </c>
      <c r="F28" s="54" t="str">
        <f t="shared" ca="1" si="0"/>
        <v/>
      </c>
      <c r="G28" s="18"/>
      <c r="H28" s="17"/>
      <c r="I28" s="16"/>
      <c r="J28" s="35"/>
      <c r="K28" s="16"/>
      <c r="L28" s="18" t="s">
        <v>183</v>
      </c>
      <c r="M28" s="36"/>
      <c r="N28" s="16"/>
    </row>
    <row r="29" spans="1:14" s="10" customFormat="1" ht="40.15" customHeight="1" x14ac:dyDescent="0.35">
      <c r="A29" s="9">
        <v>18</v>
      </c>
      <c r="B29" s="17"/>
      <c r="C29" s="16"/>
      <c r="D29" s="35"/>
      <c r="E29" s="18" t="s">
        <v>183</v>
      </c>
      <c r="F29" s="54" t="str">
        <f t="shared" ca="1" si="0"/>
        <v/>
      </c>
      <c r="G29" s="18"/>
      <c r="H29" s="17"/>
      <c r="I29" s="16"/>
      <c r="J29" s="35"/>
      <c r="K29" s="16"/>
      <c r="L29" s="18" t="s">
        <v>183</v>
      </c>
      <c r="M29" s="36"/>
      <c r="N29" s="16"/>
    </row>
    <row r="30" spans="1:14" s="10" customFormat="1" ht="40.15" customHeight="1" x14ac:dyDescent="0.35">
      <c r="A30" s="9">
        <v>19</v>
      </c>
      <c r="B30" s="17"/>
      <c r="C30" s="16"/>
      <c r="D30" s="35"/>
      <c r="E30" s="18" t="s">
        <v>183</v>
      </c>
      <c r="F30" s="54" t="str">
        <f t="shared" ca="1" si="0"/>
        <v/>
      </c>
      <c r="G30" s="18"/>
      <c r="H30" s="17"/>
      <c r="I30" s="16"/>
      <c r="J30" s="35"/>
      <c r="K30" s="16"/>
      <c r="L30" s="18" t="s">
        <v>183</v>
      </c>
      <c r="M30" s="36"/>
      <c r="N30" s="16"/>
    </row>
    <row r="31" spans="1:14" s="10" customFormat="1" ht="40.15" customHeight="1" x14ac:dyDescent="0.35">
      <c r="A31" s="9">
        <v>20</v>
      </c>
      <c r="B31" s="17"/>
      <c r="C31" s="16"/>
      <c r="D31" s="35"/>
      <c r="E31" s="18" t="s">
        <v>183</v>
      </c>
      <c r="F31" s="54" t="str">
        <f t="shared" ca="1" si="0"/>
        <v/>
      </c>
      <c r="G31" s="18"/>
      <c r="H31" s="17"/>
      <c r="I31" s="16"/>
      <c r="J31" s="35"/>
      <c r="K31" s="16"/>
      <c r="L31" s="18" t="s">
        <v>183</v>
      </c>
      <c r="M31" s="36"/>
      <c r="N31" s="16"/>
    </row>
    <row r="32" spans="1:14" ht="19.899999999999999" customHeight="1" x14ac:dyDescent="0.35">
      <c r="A32" s="87" t="s">
        <v>3</v>
      </c>
      <c r="B32" s="88"/>
      <c r="C32" s="88"/>
      <c r="D32" s="88"/>
      <c r="E32" s="88"/>
      <c r="F32" s="88"/>
      <c r="G32" s="88"/>
      <c r="H32" s="88"/>
      <c r="I32" s="88"/>
      <c r="J32" s="88"/>
      <c r="K32" s="88"/>
      <c r="L32" s="88"/>
    </row>
    <row r="33" spans="1:12" ht="19.899999999999999" customHeight="1" x14ac:dyDescent="0.4">
      <c r="A33" s="11"/>
      <c r="B33" s="12"/>
      <c r="C33" s="55" t="s">
        <v>2</v>
      </c>
      <c r="D33" s="56"/>
      <c r="E33" s="56"/>
      <c r="F33" s="57"/>
      <c r="G33" s="69" t="s">
        <v>4</v>
      </c>
      <c r="H33" s="70"/>
      <c r="I33" s="70"/>
      <c r="J33" s="70"/>
      <c r="K33" s="70"/>
      <c r="L33" s="71"/>
    </row>
    <row r="34" spans="1:12" s="3" customFormat="1" ht="51" customHeight="1" x14ac:dyDescent="0.35">
      <c r="A34" s="83" t="s">
        <v>32</v>
      </c>
      <c r="B34" s="84"/>
      <c r="C34" s="58"/>
      <c r="D34" s="59"/>
      <c r="E34" s="59"/>
      <c r="F34" s="60"/>
      <c r="G34" s="72">
        <f>IF(C6&lt;&gt;"----Select----",C34*(VLOOKUP(C6, Plans!A3:C7, 2, FALSE)),0)</f>
        <v>0</v>
      </c>
      <c r="H34" s="73"/>
      <c r="I34" s="73"/>
      <c r="J34" s="73"/>
      <c r="K34" s="73"/>
      <c r="L34" s="74"/>
    </row>
    <row r="35" spans="1:12" s="3" customFormat="1" ht="75.650000000000006" customHeight="1" x14ac:dyDescent="0.35">
      <c r="A35" s="85"/>
      <c r="B35" s="86"/>
      <c r="C35" s="61"/>
      <c r="D35" s="62"/>
      <c r="E35" s="62"/>
      <c r="F35" s="63"/>
      <c r="G35" s="75">
        <f>IF(C6&lt;&gt;"",C34*(VLOOKUP(C6, Plans!A2:C7, 3,FALSE )),0)</f>
        <v>0</v>
      </c>
      <c r="H35" s="76"/>
      <c r="I35" s="76"/>
      <c r="J35" s="76"/>
      <c r="K35" s="76"/>
      <c r="L35" s="77"/>
    </row>
    <row r="36" spans="1:12" s="3" customFormat="1" ht="50.5" customHeight="1" x14ac:dyDescent="0.35">
      <c r="A36" s="81" t="s">
        <v>23</v>
      </c>
      <c r="B36" s="82"/>
      <c r="C36" s="64"/>
      <c r="D36" s="65"/>
      <c r="E36" s="65"/>
      <c r="F36" s="66"/>
      <c r="G36" s="78">
        <f>IF(C7="1st Payment / Renewal Policy",10,0)</f>
        <v>0</v>
      </c>
      <c r="H36" s="79"/>
      <c r="I36" s="79"/>
      <c r="J36" s="79"/>
      <c r="K36" s="79"/>
      <c r="L36" s="80"/>
    </row>
    <row r="37" spans="1:12" s="3" customFormat="1" ht="37.9" customHeight="1" x14ac:dyDescent="0.35">
      <c r="A37" s="67" t="s">
        <v>5</v>
      </c>
      <c r="B37" s="67"/>
      <c r="C37" s="67"/>
      <c r="D37" s="67"/>
      <c r="E37" s="67"/>
      <c r="F37" s="68"/>
      <c r="G37" s="75">
        <f>SUM(G34:K36)</f>
        <v>0</v>
      </c>
      <c r="H37" s="76"/>
      <c r="I37" s="76"/>
      <c r="J37" s="76"/>
      <c r="K37" s="76"/>
      <c r="L37" s="77"/>
    </row>
    <row r="40" spans="1:12" ht="15" x14ac:dyDescent="0.4">
      <c r="A40" s="23" t="s">
        <v>248</v>
      </c>
    </row>
  </sheetData>
  <sheetProtection algorithmName="SHA-512" hashValue="iNg51XlpwnBHxYRLD/CxbGh/mFPcrPinOr6EDBTPuQzPWHLt7n6DRVXfhAmdv+sGWym5uzuAP4Qp7BubYFhhXQ==" saltValue="mPqJ8koToz16hYv/F3cc4Q==" spinCount="100000" sheet="1" insertHyperlinks="0" selectLockedCells="1" autoFilter="0" pivotTables="0"/>
  <protectedRanges>
    <protectedRange algorithmName="SHA-512" hashValue="Y2FlUPICjwKCgoa1rYEaG/+0sHsJoAyY9fT9G211w/Sa/CgHJRD1OdS3ZtP9fT0q/bUceOnXt1aGB14bOTdVyA==" saltValue="M0PHOi49p/HYiPtfVPnaJw==" spinCount="100000" sqref="M12:M31" name="Range1_2"/>
    <protectedRange sqref="F12:F31" name="Range List_3"/>
  </protectedRanges>
  <dataConsolidate/>
  <mergeCells count="29">
    <mergeCell ref="A3:M3"/>
    <mergeCell ref="J1:M1"/>
    <mergeCell ref="A4:M4"/>
    <mergeCell ref="A2:M2"/>
    <mergeCell ref="A5:B5"/>
    <mergeCell ref="C5:D5"/>
    <mergeCell ref="A32:L32"/>
    <mergeCell ref="J5:M5"/>
    <mergeCell ref="J6:M6"/>
    <mergeCell ref="J7:M7"/>
    <mergeCell ref="J8:M8"/>
    <mergeCell ref="A7:B7"/>
    <mergeCell ref="C7:D7"/>
    <mergeCell ref="A6:B6"/>
    <mergeCell ref="C6:D6"/>
    <mergeCell ref="A8:B8"/>
    <mergeCell ref="C8:D8"/>
    <mergeCell ref="A10:N10"/>
    <mergeCell ref="C33:F33"/>
    <mergeCell ref="C34:F35"/>
    <mergeCell ref="C36:F36"/>
    <mergeCell ref="A37:F37"/>
    <mergeCell ref="G33:L33"/>
    <mergeCell ref="G34:L34"/>
    <mergeCell ref="G35:L35"/>
    <mergeCell ref="G36:L36"/>
    <mergeCell ref="G37:L37"/>
    <mergeCell ref="A36:B36"/>
    <mergeCell ref="A34:B35"/>
  </mergeCells>
  <dataValidations count="6">
    <dataValidation type="list" allowBlank="1" showInputMessage="1" showErrorMessage="1" sqref="C7:D7" xr:uid="{E729E8BE-0B99-4F1A-8119-ECFB0C3A9D97}">
      <formula1>"'----Select----, 1st Payment / Renewal Policy, Add Member"</formula1>
    </dataValidation>
    <dataValidation allowBlank="1" showInputMessage="1" showErrorMessage="1" promptTitle="MUST!" prompt="If parent/legal guardian name is provided , kindly proceed to   complete column I to N." sqref="H12:H31" xr:uid="{D92FDEFA-A80C-436B-BFE4-9FDA99A888BE}"/>
    <dataValidation type="custom" allowBlank="1" showInputMessage="1" showErrorMessage="1" errorTitle="Invalid Expiry Date" error="Please enter a valid expiry date that is at least 6 months from today's date." sqref="D12:D31 J12:J31" xr:uid="{DE1141AB-5CE9-4BC7-A630-20A3EF8A9CD4}">
      <formula1>AND(ISNUMBER(D12),D12&gt;=DATE(1900,1,1),D12&lt;=DATE(2099,12,31),D12&gt;=EDATE(TODAY(),6))</formula1>
    </dataValidation>
    <dataValidation type="textLength" allowBlank="1" showInputMessage="1" showErrorMessage="1" errorTitle="Input Error" error="The maximum number of characters allowed for input  is 15 characters." sqref="C12 I12:I31 C31" xr:uid="{7C43F353-E653-49EF-9D58-61170F6DD58D}">
      <formula1>1</formula1>
      <formula2>15</formula2>
    </dataValidation>
    <dataValidation type="custom" allowBlank="1" showInputMessage="1" showErrorMessage="1" errorTitle="Invalid Email" error="Please enter a valid email address (e.g.: name@domain.com)." sqref="M12:M31" xr:uid="{7AE55817-D8D6-44E6-9A08-F29C0789A5D2}">
      <formula1>AND(LEN(M12)&lt;=50,LEN(M12)-LEN(SUBSTITUTE(M12,"@",""))=1,FIND("@",M12)&gt;1,ISNUMBER(FIND(".",M12,FIND("@",M12)+2)),LEN(M12)-FIND("~",SUBSTITUTE(M12,".","~",LEN(M12)-LEN(SUBSTITUTE(M12,".",""))))&gt;1,ISERROR(FIND(" ",M12)))</formula1>
    </dataValidation>
    <dataValidation type="date" allowBlank="1" showInputMessage="1" showErrorMessage="1" errorTitle="Invalid Date of Birth" error="Input date of birth is not within allowable range." sqref="F12:F31" xr:uid="{3BE8F29E-AB00-4615-89FA-BBB46A47C8B7}">
      <formula1>36526</formula1>
      <formula2>TODAY()-1</formula2>
    </dataValidation>
  </dataValidations>
  <pageMargins left="0.70866141732283472" right="0.70866141732283472" top="0.35433070866141736" bottom="0.35433070866141736" header="0.31496062992125984" footer="0.31496062992125984"/>
  <pageSetup scale="28" orientation="landscape" horizontalDpi="90" verticalDpi="9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B9459C4E-05EC-4CA4-B10F-5BB35697AEBD}">
          <x14:formula1>
            <xm:f>Plans!$A$2:$A$7</xm:f>
          </x14:formula1>
          <xm:sqref>C6:D6</xm:sqref>
        </x14:dataValidation>
        <x14:dataValidation type="list" allowBlank="1" showInputMessage="1" showErrorMessage="1" xr:uid="{853D6B41-8CF4-4723-9394-C59084AD8AF4}">
          <x14:formula1>
            <xm:f>Plans!$E$2:$E$24</xm:f>
          </x14:formula1>
          <xm:sqref>J5:M5</xm:sqref>
        </x14:dataValidation>
        <x14:dataValidation type="list" allowBlank="1" showInputMessage="1" showErrorMessage="1" xr:uid="{5907FF9F-FC60-4686-AB24-693938E91029}">
          <x14:formula1>
            <xm:f>'Country List'!$A$2:$A$224</xm:f>
          </x14:formula1>
          <xm:sqref>E12:E31</xm:sqref>
        </x14:dataValidation>
        <x14:dataValidation type="list" allowBlank="1" showInputMessage="1" showErrorMessage="1" xr:uid="{5DBC3C74-8619-4309-A54C-485B527EEE74}">
          <x14:formula1>
            <xm:f>'Country List'!$C$2:$C$217</xm:f>
          </x14:formula1>
          <xm:sqref>L12:L31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FE9F4-527A-4DEA-90B3-36F62C339315}">
  <sheetPr codeName="Sheet2">
    <pageSetUpPr fitToPage="1"/>
  </sheetPr>
  <dimension ref="A1:N34"/>
  <sheetViews>
    <sheetView view="pageBreakPreview" topLeftCell="D4" zoomScale="55" zoomScaleNormal="60" zoomScaleSheetLayoutView="55" workbookViewId="0">
      <selection activeCell="M13" sqref="M13"/>
    </sheetView>
  </sheetViews>
  <sheetFormatPr defaultColWidth="8.7265625" defaultRowHeight="14.5" x14ac:dyDescent="0.35"/>
  <cols>
    <col min="1" max="1" width="6.26953125" customWidth="1"/>
    <col min="2" max="2" width="59.7265625" customWidth="1"/>
    <col min="3" max="3" width="40.7265625" customWidth="1"/>
    <col min="4" max="4" width="33.7265625" customWidth="1"/>
    <col min="5" max="5" width="22" customWidth="1"/>
    <col min="6" max="6" width="40.7265625" customWidth="1"/>
    <col min="7" max="7" width="31.81640625" customWidth="1"/>
    <col min="8" max="8" width="30.453125" customWidth="1"/>
    <col min="9" max="9" width="22.81640625" customWidth="1"/>
    <col min="10" max="10" width="30.36328125" customWidth="1"/>
    <col min="11" max="11" width="18.7265625" customWidth="1"/>
    <col min="12" max="12" width="25.81640625" customWidth="1"/>
    <col min="13" max="14" width="14.6328125" bestFit="1" customWidth="1"/>
  </cols>
  <sheetData>
    <row r="1" spans="1:14" s="40" customFormat="1" ht="102" customHeight="1" x14ac:dyDescent="0.35">
      <c r="A1" s="37"/>
      <c r="B1" s="38"/>
      <c r="C1" s="37"/>
      <c r="D1" s="37"/>
      <c r="E1" s="37"/>
      <c r="F1" s="37"/>
      <c r="G1" s="37"/>
      <c r="H1" s="37"/>
      <c r="I1" s="39"/>
      <c r="J1" s="116" t="s">
        <v>29</v>
      </c>
      <c r="K1" s="116"/>
      <c r="L1" s="116"/>
      <c r="M1" s="37"/>
      <c r="N1" s="37"/>
    </row>
    <row r="2" spans="1:14" s="40" customFormat="1" ht="28.5" customHeight="1" x14ac:dyDescent="0.35">
      <c r="A2" s="117" t="s">
        <v>17</v>
      </c>
      <c r="B2" s="117"/>
      <c r="C2" s="117"/>
      <c r="D2" s="117"/>
      <c r="E2" s="117"/>
      <c r="F2" s="117"/>
      <c r="G2" s="117"/>
      <c r="H2" s="117"/>
      <c r="I2" s="117"/>
      <c r="J2" s="117"/>
      <c r="K2" s="117"/>
      <c r="L2" s="117"/>
      <c r="M2" s="37"/>
      <c r="N2" s="37"/>
    </row>
    <row r="3" spans="1:14" s="40" customFormat="1" ht="96" customHeight="1" x14ac:dyDescent="0.35">
      <c r="A3" s="118" t="s">
        <v>20</v>
      </c>
      <c r="B3" s="118"/>
      <c r="C3" s="118"/>
      <c r="D3" s="118"/>
      <c r="E3" s="118"/>
      <c r="F3" s="118"/>
      <c r="G3" s="118"/>
      <c r="H3" s="118"/>
      <c r="I3" s="118"/>
      <c r="J3" s="118"/>
      <c r="K3" s="118"/>
      <c r="L3" s="118"/>
      <c r="M3" s="37"/>
      <c r="N3" s="37"/>
    </row>
    <row r="4" spans="1:14" s="40" customFormat="1" ht="26.25" customHeight="1" x14ac:dyDescent="0.35">
      <c r="A4" s="119" t="s">
        <v>10</v>
      </c>
      <c r="B4" s="119"/>
      <c r="C4" s="119"/>
      <c r="D4" s="119"/>
      <c r="E4" s="119"/>
      <c r="F4" s="119"/>
      <c r="G4" s="119"/>
      <c r="H4" s="119"/>
      <c r="I4" s="119"/>
      <c r="J4" s="119"/>
      <c r="K4" s="119"/>
      <c r="L4" s="119"/>
    </row>
    <row r="5" spans="1:14" s="3" customFormat="1" ht="40.15" customHeight="1" x14ac:dyDescent="0.35">
      <c r="A5" s="95" t="s">
        <v>0</v>
      </c>
      <c r="B5" s="96"/>
      <c r="C5" s="111">
        <f>'Student List (1-20)'!C5</f>
        <v>0</v>
      </c>
      <c r="D5" s="111"/>
      <c r="E5" s="42"/>
      <c r="F5" s="41"/>
      <c r="G5" s="41"/>
      <c r="H5" s="13" t="s">
        <v>1</v>
      </c>
      <c r="I5" s="105" t="str">
        <f>'Student List (1-20)'!J5</f>
        <v>----Select----</v>
      </c>
      <c r="J5" s="106"/>
      <c r="K5" s="106"/>
      <c r="L5" s="107"/>
      <c r="M5" s="41"/>
      <c r="N5" s="41"/>
    </row>
    <row r="6" spans="1:14" s="3" customFormat="1" ht="40.15" customHeight="1" x14ac:dyDescent="0.35">
      <c r="A6" s="112" t="s">
        <v>30</v>
      </c>
      <c r="B6" s="113"/>
      <c r="C6" s="114" t="str">
        <f>'Student List (1-20)'!C6</f>
        <v>----Select----</v>
      </c>
      <c r="D6" s="115"/>
      <c r="E6" s="42"/>
      <c r="F6" s="42"/>
      <c r="G6" s="41"/>
      <c r="H6" s="13" t="s">
        <v>7</v>
      </c>
      <c r="I6" s="105">
        <f>'Student List (1-20)'!J6</f>
        <v>0</v>
      </c>
      <c r="J6" s="106"/>
      <c r="K6" s="106"/>
      <c r="L6" s="107"/>
      <c r="M6" s="41"/>
      <c r="N6" s="41"/>
    </row>
    <row r="7" spans="1:14" s="3" customFormat="1" ht="40.15" customHeight="1" x14ac:dyDescent="0.35">
      <c r="A7" s="92" t="s">
        <v>19</v>
      </c>
      <c r="B7" s="92"/>
      <c r="C7" s="111" t="str">
        <f>'Student List (1-20)'!C7</f>
        <v>----Select----</v>
      </c>
      <c r="D7" s="111"/>
      <c r="E7" s="42"/>
      <c r="F7" s="42"/>
      <c r="G7" s="41"/>
      <c r="H7" s="13" t="s">
        <v>8</v>
      </c>
      <c r="I7" s="105">
        <f>'Student List (1-20)'!J7</f>
        <v>0</v>
      </c>
      <c r="J7" s="106"/>
      <c r="K7" s="106"/>
      <c r="L7" s="107"/>
      <c r="M7" s="41"/>
      <c r="N7" s="41"/>
    </row>
    <row r="8" spans="1:14" s="3" customFormat="1" ht="40.15" customHeight="1" x14ac:dyDescent="0.35">
      <c r="A8" s="97"/>
      <c r="B8" s="97"/>
      <c r="C8" s="108"/>
      <c r="D8" s="108"/>
      <c r="E8" s="42"/>
      <c r="F8" s="41"/>
      <c r="G8" s="41"/>
      <c r="H8" s="13" t="s">
        <v>9</v>
      </c>
      <c r="I8" s="105">
        <f>'Student List (1-20)'!J8</f>
        <v>0</v>
      </c>
      <c r="J8" s="106"/>
      <c r="K8" s="106"/>
      <c r="L8" s="107"/>
      <c r="M8" s="41"/>
      <c r="N8" s="41"/>
    </row>
    <row r="9" spans="1:14" s="41" customFormat="1" ht="40.15" customHeight="1" x14ac:dyDescent="0.35">
      <c r="E9" s="42"/>
      <c r="F9" s="43"/>
      <c r="G9" s="44"/>
      <c r="H9" s="45"/>
      <c r="I9" s="45"/>
      <c r="J9" s="45"/>
    </row>
    <row r="10" spans="1:14" x14ac:dyDescent="0.35">
      <c r="A10" s="109" t="s">
        <v>12</v>
      </c>
      <c r="B10" s="110"/>
      <c r="C10" s="110"/>
      <c r="D10" s="110"/>
      <c r="E10" s="110"/>
      <c r="F10" s="110"/>
      <c r="G10" s="110"/>
      <c r="H10" s="110"/>
      <c r="I10" s="110"/>
      <c r="J10" s="110"/>
      <c r="K10" s="110"/>
      <c r="L10" s="110"/>
      <c r="M10" s="110"/>
      <c r="N10" s="110"/>
    </row>
    <row r="11" spans="1:14" s="8" customFormat="1" ht="56.25" customHeight="1" x14ac:dyDescent="0.3">
      <c r="A11" s="4" t="s">
        <v>13</v>
      </c>
      <c r="B11" s="5" t="s">
        <v>24</v>
      </c>
      <c r="C11" s="6" t="s">
        <v>28</v>
      </c>
      <c r="D11" s="5" t="s">
        <v>33</v>
      </c>
      <c r="E11" s="5" t="s">
        <v>25</v>
      </c>
      <c r="F11" s="5" t="s">
        <v>34</v>
      </c>
      <c r="G11" s="5" t="s">
        <v>11</v>
      </c>
      <c r="H11" s="5" t="s">
        <v>27</v>
      </c>
      <c r="I11" s="5" t="s">
        <v>26</v>
      </c>
      <c r="J11" s="5" t="s">
        <v>35</v>
      </c>
      <c r="K11" s="7" t="s">
        <v>14</v>
      </c>
      <c r="L11" s="5" t="s">
        <v>25</v>
      </c>
      <c r="M11" s="5" t="s">
        <v>22</v>
      </c>
      <c r="N11" s="7" t="s">
        <v>21</v>
      </c>
    </row>
    <row r="12" spans="1:14" s="10" customFormat="1" ht="40.15" customHeight="1" x14ac:dyDescent="0.35">
      <c r="A12" s="9">
        <v>21</v>
      </c>
      <c r="B12" s="17"/>
      <c r="C12" s="16"/>
      <c r="D12" s="35"/>
      <c r="E12" s="18" t="s">
        <v>183</v>
      </c>
      <c r="F12" s="54" t="str">
        <f t="shared" ref="F12:F31" ca="1" si="0">IF(C12="","",IFERROR(IF(AND(ISNUMBER(VALUE(C12)),LEN(C12)=12,MID(C12,3,2)*1&gt;=1,MID(C12,3,2)*1&lt;=12,MID(C12,5,2)*1&gt;=1,MID(C12,5,2)*1&lt;=31,DATE(IF(LEFT(C12,2)*1&gt;=25,1900+LEFT(C12,2)*1,2000+LEFT(C12,2)*1),MID(C12,3,2)*1,MID(C12,5,2)*1)&lt; TODAY()),TEXT(DATE(IF(LEFT(C12,2)*1&gt;=25,1900+LEFT(C12,2)*1,2000+LEFT(C12,2)*1),MID(C12,3,2)*1,MID(C12,5,2)*1),"dd/mm/yyyy"),"Please enter a valid IC number!"),"Please enter the date of birth manually."))</f>
        <v/>
      </c>
      <c r="G12" s="18"/>
      <c r="H12" s="17"/>
      <c r="I12" s="16"/>
      <c r="J12" s="35"/>
      <c r="K12" s="16"/>
      <c r="L12" s="18" t="s">
        <v>183</v>
      </c>
      <c r="M12" s="36"/>
      <c r="N12" s="16"/>
    </row>
    <row r="13" spans="1:14" s="10" customFormat="1" ht="40.15" customHeight="1" x14ac:dyDescent="0.35">
      <c r="A13" s="9">
        <v>22</v>
      </c>
      <c r="B13" s="17"/>
      <c r="C13" s="16"/>
      <c r="D13" s="35"/>
      <c r="E13" s="18" t="s">
        <v>183</v>
      </c>
      <c r="F13" s="54" t="str">
        <f t="shared" ca="1" si="0"/>
        <v/>
      </c>
      <c r="G13" s="18"/>
      <c r="H13" s="17"/>
      <c r="I13" s="16"/>
      <c r="J13" s="35"/>
      <c r="K13" s="16"/>
      <c r="L13" s="18" t="s">
        <v>183</v>
      </c>
      <c r="M13" s="36"/>
      <c r="N13" s="16"/>
    </row>
    <row r="14" spans="1:14" s="10" customFormat="1" ht="40.15" customHeight="1" x14ac:dyDescent="0.35">
      <c r="A14" s="9">
        <v>23</v>
      </c>
      <c r="B14" s="17"/>
      <c r="C14" s="16"/>
      <c r="D14" s="35"/>
      <c r="E14" s="18" t="s">
        <v>183</v>
      </c>
      <c r="F14" s="54" t="str">
        <f t="shared" ca="1" si="0"/>
        <v/>
      </c>
      <c r="G14" s="18"/>
      <c r="H14" s="17"/>
      <c r="I14" s="16"/>
      <c r="J14" s="35"/>
      <c r="K14" s="16"/>
      <c r="L14" s="18" t="s">
        <v>183</v>
      </c>
      <c r="M14" s="36"/>
      <c r="N14" s="16"/>
    </row>
    <row r="15" spans="1:14" s="10" customFormat="1" ht="40.15" customHeight="1" x14ac:dyDescent="0.35">
      <c r="A15" s="9">
        <v>24</v>
      </c>
      <c r="B15" s="17"/>
      <c r="C15" s="16"/>
      <c r="D15" s="35"/>
      <c r="E15" s="18" t="s">
        <v>183</v>
      </c>
      <c r="F15" s="54" t="str">
        <f t="shared" ca="1" si="0"/>
        <v/>
      </c>
      <c r="G15" s="18"/>
      <c r="H15" s="17"/>
      <c r="I15" s="16"/>
      <c r="J15" s="35"/>
      <c r="K15" s="16"/>
      <c r="L15" s="18" t="s">
        <v>183</v>
      </c>
      <c r="M15" s="36"/>
      <c r="N15" s="16"/>
    </row>
    <row r="16" spans="1:14" s="10" customFormat="1" ht="40.15" customHeight="1" x14ac:dyDescent="0.35">
      <c r="A16" s="9">
        <v>25</v>
      </c>
      <c r="B16" s="17"/>
      <c r="C16" s="16"/>
      <c r="D16" s="35"/>
      <c r="E16" s="18" t="s">
        <v>183</v>
      </c>
      <c r="F16" s="54" t="str">
        <f t="shared" ca="1" si="0"/>
        <v/>
      </c>
      <c r="G16" s="18"/>
      <c r="H16" s="17"/>
      <c r="I16" s="16"/>
      <c r="J16" s="35"/>
      <c r="K16" s="16"/>
      <c r="L16" s="18" t="s">
        <v>183</v>
      </c>
      <c r="M16" s="36"/>
      <c r="N16" s="16"/>
    </row>
    <row r="17" spans="1:14" s="10" customFormat="1" ht="40.15" customHeight="1" x14ac:dyDescent="0.35">
      <c r="A17" s="9">
        <v>26</v>
      </c>
      <c r="B17" s="17"/>
      <c r="C17" s="16"/>
      <c r="D17" s="35"/>
      <c r="E17" s="18" t="s">
        <v>183</v>
      </c>
      <c r="F17" s="54" t="str">
        <f t="shared" ca="1" si="0"/>
        <v/>
      </c>
      <c r="G17" s="18"/>
      <c r="H17" s="17"/>
      <c r="I17" s="16"/>
      <c r="J17" s="35"/>
      <c r="K17" s="16"/>
      <c r="L17" s="18" t="s">
        <v>183</v>
      </c>
      <c r="M17" s="36"/>
      <c r="N17" s="16"/>
    </row>
    <row r="18" spans="1:14" s="10" customFormat="1" ht="40.15" customHeight="1" x14ac:dyDescent="0.35">
      <c r="A18" s="9">
        <v>27</v>
      </c>
      <c r="B18" s="17"/>
      <c r="C18" s="16"/>
      <c r="D18" s="35"/>
      <c r="E18" s="18" t="s">
        <v>183</v>
      </c>
      <c r="F18" s="54" t="str">
        <f t="shared" ca="1" si="0"/>
        <v/>
      </c>
      <c r="G18" s="18"/>
      <c r="H18" s="17"/>
      <c r="I18" s="16"/>
      <c r="J18" s="35"/>
      <c r="K18" s="16"/>
      <c r="L18" s="18" t="s">
        <v>183</v>
      </c>
      <c r="M18" s="36"/>
      <c r="N18" s="16"/>
    </row>
    <row r="19" spans="1:14" s="10" customFormat="1" ht="40.15" customHeight="1" x14ac:dyDescent="0.35">
      <c r="A19" s="9">
        <v>28</v>
      </c>
      <c r="B19" s="17"/>
      <c r="C19" s="16"/>
      <c r="D19" s="35"/>
      <c r="E19" s="18" t="s">
        <v>183</v>
      </c>
      <c r="F19" s="54" t="str">
        <f t="shared" ca="1" si="0"/>
        <v/>
      </c>
      <c r="G19" s="18"/>
      <c r="H19" s="17"/>
      <c r="I19" s="16"/>
      <c r="J19" s="35"/>
      <c r="K19" s="16"/>
      <c r="L19" s="18" t="s">
        <v>183</v>
      </c>
      <c r="M19" s="36"/>
      <c r="N19" s="16"/>
    </row>
    <row r="20" spans="1:14" s="10" customFormat="1" ht="40.15" customHeight="1" x14ac:dyDescent="0.35">
      <c r="A20" s="9">
        <v>29</v>
      </c>
      <c r="B20" s="17"/>
      <c r="C20" s="16"/>
      <c r="D20" s="35"/>
      <c r="E20" s="18" t="s">
        <v>183</v>
      </c>
      <c r="F20" s="54" t="str">
        <f t="shared" ca="1" si="0"/>
        <v/>
      </c>
      <c r="G20" s="18"/>
      <c r="H20" s="17"/>
      <c r="I20" s="16"/>
      <c r="J20" s="35"/>
      <c r="K20" s="16"/>
      <c r="L20" s="18" t="s">
        <v>183</v>
      </c>
      <c r="M20" s="36"/>
      <c r="N20" s="16"/>
    </row>
    <row r="21" spans="1:14" s="10" customFormat="1" ht="40.15" customHeight="1" x14ac:dyDescent="0.35">
      <c r="A21" s="9">
        <v>30</v>
      </c>
      <c r="B21" s="17"/>
      <c r="C21" s="16"/>
      <c r="D21" s="35"/>
      <c r="E21" s="18" t="s">
        <v>183</v>
      </c>
      <c r="F21" s="54" t="str">
        <f t="shared" ca="1" si="0"/>
        <v/>
      </c>
      <c r="G21" s="18"/>
      <c r="H21" s="17"/>
      <c r="I21" s="16"/>
      <c r="J21" s="35"/>
      <c r="K21" s="16"/>
      <c r="L21" s="18" t="s">
        <v>183</v>
      </c>
      <c r="M21" s="36"/>
      <c r="N21" s="16"/>
    </row>
    <row r="22" spans="1:14" s="10" customFormat="1" ht="40.15" customHeight="1" x14ac:dyDescent="0.35">
      <c r="A22" s="9">
        <v>31</v>
      </c>
      <c r="B22" s="17"/>
      <c r="C22" s="16"/>
      <c r="D22" s="35"/>
      <c r="E22" s="18" t="s">
        <v>183</v>
      </c>
      <c r="F22" s="54" t="str">
        <f t="shared" ca="1" si="0"/>
        <v/>
      </c>
      <c r="G22" s="18"/>
      <c r="H22" s="17"/>
      <c r="I22" s="16"/>
      <c r="J22" s="35"/>
      <c r="K22" s="16"/>
      <c r="L22" s="18" t="s">
        <v>183</v>
      </c>
      <c r="M22" s="36"/>
      <c r="N22" s="16"/>
    </row>
    <row r="23" spans="1:14" s="10" customFormat="1" ht="40.15" customHeight="1" x14ac:dyDescent="0.35">
      <c r="A23" s="9">
        <v>32</v>
      </c>
      <c r="B23" s="17"/>
      <c r="C23" s="16"/>
      <c r="D23" s="35"/>
      <c r="E23" s="18" t="s">
        <v>183</v>
      </c>
      <c r="F23" s="54" t="str">
        <f t="shared" ca="1" si="0"/>
        <v/>
      </c>
      <c r="G23" s="18"/>
      <c r="H23" s="17"/>
      <c r="I23" s="16"/>
      <c r="J23" s="35"/>
      <c r="K23" s="16"/>
      <c r="L23" s="18" t="s">
        <v>183</v>
      </c>
      <c r="M23" s="36"/>
      <c r="N23" s="16"/>
    </row>
    <row r="24" spans="1:14" s="10" customFormat="1" ht="40.15" customHeight="1" x14ac:dyDescent="0.35">
      <c r="A24" s="9">
        <v>33</v>
      </c>
      <c r="B24" s="17"/>
      <c r="C24" s="16"/>
      <c r="D24" s="35"/>
      <c r="E24" s="18" t="s">
        <v>183</v>
      </c>
      <c r="F24" s="54" t="str">
        <f t="shared" ca="1" si="0"/>
        <v/>
      </c>
      <c r="G24" s="18"/>
      <c r="H24" s="17"/>
      <c r="I24" s="16"/>
      <c r="J24" s="35"/>
      <c r="K24" s="16"/>
      <c r="L24" s="18" t="s">
        <v>183</v>
      </c>
      <c r="M24" s="36"/>
      <c r="N24" s="16"/>
    </row>
    <row r="25" spans="1:14" s="10" customFormat="1" ht="40.15" customHeight="1" x14ac:dyDescent="0.35">
      <c r="A25" s="9">
        <v>34</v>
      </c>
      <c r="B25" s="17"/>
      <c r="C25" s="16"/>
      <c r="D25" s="35"/>
      <c r="E25" s="18" t="s">
        <v>183</v>
      </c>
      <c r="F25" s="54" t="str">
        <f t="shared" ca="1" si="0"/>
        <v/>
      </c>
      <c r="G25" s="18"/>
      <c r="H25" s="17"/>
      <c r="I25" s="16"/>
      <c r="J25" s="35"/>
      <c r="K25" s="16"/>
      <c r="L25" s="18" t="s">
        <v>183</v>
      </c>
      <c r="M25" s="36"/>
      <c r="N25" s="16"/>
    </row>
    <row r="26" spans="1:14" s="10" customFormat="1" ht="40.15" customHeight="1" x14ac:dyDescent="0.35">
      <c r="A26" s="9">
        <v>35</v>
      </c>
      <c r="B26" s="17"/>
      <c r="C26" s="16"/>
      <c r="D26" s="35"/>
      <c r="E26" s="18" t="s">
        <v>183</v>
      </c>
      <c r="F26" s="54" t="str">
        <f t="shared" ca="1" si="0"/>
        <v/>
      </c>
      <c r="G26" s="18"/>
      <c r="H26" s="17"/>
      <c r="I26" s="16"/>
      <c r="J26" s="35"/>
      <c r="K26" s="16"/>
      <c r="L26" s="18" t="s">
        <v>183</v>
      </c>
      <c r="M26" s="36"/>
      <c r="N26" s="16"/>
    </row>
    <row r="27" spans="1:14" s="10" customFormat="1" ht="40.15" customHeight="1" x14ac:dyDescent="0.35">
      <c r="A27" s="9">
        <v>36</v>
      </c>
      <c r="B27" s="17"/>
      <c r="C27" s="16"/>
      <c r="D27" s="35"/>
      <c r="E27" s="18" t="s">
        <v>183</v>
      </c>
      <c r="F27" s="54" t="str">
        <f t="shared" ca="1" si="0"/>
        <v/>
      </c>
      <c r="G27" s="18"/>
      <c r="H27" s="17"/>
      <c r="I27" s="16"/>
      <c r="J27" s="35"/>
      <c r="K27" s="16"/>
      <c r="L27" s="18" t="s">
        <v>183</v>
      </c>
      <c r="M27" s="36"/>
      <c r="N27" s="16"/>
    </row>
    <row r="28" spans="1:14" s="10" customFormat="1" ht="40.15" customHeight="1" x14ac:dyDescent="0.35">
      <c r="A28" s="9">
        <v>37</v>
      </c>
      <c r="B28" s="17"/>
      <c r="C28" s="16"/>
      <c r="D28" s="35"/>
      <c r="E28" s="18" t="s">
        <v>183</v>
      </c>
      <c r="F28" s="54" t="str">
        <f t="shared" ca="1" si="0"/>
        <v/>
      </c>
      <c r="G28" s="18"/>
      <c r="H28" s="17"/>
      <c r="I28" s="16"/>
      <c r="J28" s="35"/>
      <c r="K28" s="16"/>
      <c r="L28" s="18" t="s">
        <v>183</v>
      </c>
      <c r="M28" s="36"/>
      <c r="N28" s="16"/>
    </row>
    <row r="29" spans="1:14" s="10" customFormat="1" ht="40.15" customHeight="1" x14ac:dyDescent="0.35">
      <c r="A29" s="9">
        <v>38</v>
      </c>
      <c r="B29" s="17"/>
      <c r="C29" s="16"/>
      <c r="D29" s="35"/>
      <c r="E29" s="18" t="s">
        <v>183</v>
      </c>
      <c r="F29" s="54" t="str">
        <f t="shared" ca="1" si="0"/>
        <v/>
      </c>
      <c r="G29" s="18"/>
      <c r="H29" s="17"/>
      <c r="I29" s="16"/>
      <c r="J29" s="35"/>
      <c r="K29" s="16"/>
      <c r="L29" s="18" t="s">
        <v>183</v>
      </c>
      <c r="M29" s="36"/>
      <c r="N29" s="16"/>
    </row>
    <row r="30" spans="1:14" s="10" customFormat="1" ht="40.15" customHeight="1" x14ac:dyDescent="0.35">
      <c r="A30" s="9">
        <v>39</v>
      </c>
      <c r="B30" s="17"/>
      <c r="C30" s="16"/>
      <c r="D30" s="35"/>
      <c r="E30" s="18" t="s">
        <v>183</v>
      </c>
      <c r="F30" s="54" t="str">
        <f t="shared" ca="1" si="0"/>
        <v/>
      </c>
      <c r="G30" s="18"/>
      <c r="H30" s="17"/>
      <c r="I30" s="16"/>
      <c r="J30" s="35"/>
      <c r="K30" s="16"/>
      <c r="L30" s="18" t="s">
        <v>183</v>
      </c>
      <c r="M30" s="36"/>
      <c r="N30" s="16"/>
    </row>
    <row r="31" spans="1:14" s="10" customFormat="1" ht="39.5" customHeight="1" x14ac:dyDescent="0.35">
      <c r="A31" s="9">
        <v>40</v>
      </c>
      <c r="B31" s="17"/>
      <c r="C31" s="16"/>
      <c r="D31" s="35"/>
      <c r="E31" s="18" t="s">
        <v>183</v>
      </c>
      <c r="F31" s="54" t="str">
        <f t="shared" ca="1" si="0"/>
        <v/>
      </c>
      <c r="G31" s="18"/>
      <c r="H31" s="17"/>
      <c r="I31" s="16"/>
      <c r="J31" s="35"/>
      <c r="K31" s="16"/>
      <c r="L31" s="18" t="s">
        <v>183</v>
      </c>
      <c r="M31" s="36"/>
      <c r="N31" s="16"/>
    </row>
    <row r="32" spans="1:14" s="40" customFormat="1" x14ac:dyDescent="0.35"/>
    <row r="33" spans="1:1" s="40" customFormat="1" x14ac:dyDescent="0.35"/>
    <row r="34" spans="1:1" s="40" customFormat="1" x14ac:dyDescent="0.35">
      <c r="A34" s="46" t="s">
        <v>248</v>
      </c>
    </row>
  </sheetData>
  <sheetProtection algorithmName="SHA-512" hashValue="NpDDx+NR1xKKvifQimlXZke9uwN1ATylsSTLjCeX9Ztsyv/5vf895R2AxOcqnnJq9CyHJuKR6yFd4en6zqBnGA==" saltValue="uF7rLfNwapEAMp0ZClW/nA==" spinCount="100000" sheet="1" objects="1" scenarios="1" insertHyperlinks="0" selectLockedCells="1" autoFilter="0" pivotTables="0"/>
  <protectedRanges>
    <protectedRange algorithmName="SHA-512" hashValue="Y2FlUPICjwKCgoa1rYEaG/+0sHsJoAyY9fT9G211w/Sa/CgHJRD1OdS3ZtP9fT0q/bUceOnXt1aGB14bOTdVyA==" saltValue="M0PHOi49p/HYiPtfVPnaJw==" spinCount="100000" sqref="M12:M31" name="Range1_2"/>
  </protectedRanges>
  <mergeCells count="17">
    <mergeCell ref="J1:L1"/>
    <mergeCell ref="A2:L2"/>
    <mergeCell ref="A3:L3"/>
    <mergeCell ref="A4:L4"/>
    <mergeCell ref="I5:L5"/>
    <mergeCell ref="I8:L8"/>
    <mergeCell ref="A8:B8"/>
    <mergeCell ref="C8:D8"/>
    <mergeCell ref="A10:N10"/>
    <mergeCell ref="A5:B5"/>
    <mergeCell ref="C5:D5"/>
    <mergeCell ref="C7:D7"/>
    <mergeCell ref="A7:B7"/>
    <mergeCell ref="A6:B6"/>
    <mergeCell ref="C6:D6"/>
    <mergeCell ref="I6:L6"/>
    <mergeCell ref="I7:L7"/>
  </mergeCells>
  <dataValidations count="5">
    <dataValidation allowBlank="1" showInputMessage="1" showErrorMessage="1" promptTitle="MUST!" prompt="If parent/legal guardian name is provided , kindly proceed to   complete column I to N." sqref="H12:H31" xr:uid="{349BA54A-6ED5-49A4-B8D0-DD8E67659097}"/>
    <dataValidation type="custom" allowBlank="1" showInputMessage="1" showErrorMessage="1" errorTitle="Invalid Expiry Date" error="Please enter a valid expiry date that is at least 6 months from today's date." sqref="D12:D31 J12:J31" xr:uid="{BAC52860-286C-4D0F-A9F7-8A31EFCE8428}">
      <formula1>AND(ISNUMBER(D12),D12&gt;=DATE(1900,1,1),D12&lt;=DATE(2099,12,31),D12&gt;=EDATE(TODAY(),6))</formula1>
    </dataValidation>
    <dataValidation type="custom" allowBlank="1" showInputMessage="1" showErrorMessage="1" errorTitle="Invalid Email" error="Please enter a valid email address (e.g.: name@domain.com)." sqref="M12:M31" xr:uid="{BC0A2517-85F0-4EDB-8F11-E3480DF809B4}">
      <formula1>AND(LEN(M12)&lt;=50,LEN(M12)-LEN(SUBSTITUTE(M12,"@",""))=1,FIND("@",M12)&gt;1,ISNUMBER(FIND(".",M12,FIND("@",M12)+2)),LEN(M12)-FIND("~",SUBSTITUTE(M12,".","~",LEN(M12)-LEN(SUBSTITUTE(M12,".",""))))&gt;1,ISERROR(FIND(" ",M12)))</formula1>
    </dataValidation>
    <dataValidation type="textLength" allowBlank="1" showInputMessage="1" showErrorMessage="1" errorTitle="Input Error" error="The maximum number of characters allowed for input  is 15 characters." sqref="C12:C31 I12:I31" xr:uid="{D2E440F9-B4A4-4CD7-B6C0-9E6D399103A2}">
      <formula1>1</formula1>
      <formula2>15</formula2>
    </dataValidation>
    <dataValidation type="date" allowBlank="1" showInputMessage="1" showErrorMessage="1" errorTitle="Invalid Date of Birth " error="Input date of birth is not within allowable range" sqref="F12:F31" xr:uid="{D86E560C-5E6A-4761-A619-7BB2C72F87BE}">
      <formula1>36526</formula1>
      <formula2>TODAY()-1</formula2>
    </dataValidation>
  </dataValidations>
  <pageMargins left="0.70866141732283472" right="0.70866141732283472" top="0.35433070866141736" bottom="0.35433070866141736" header="0.31496062992125984" footer="0.31496062992125984"/>
  <pageSetup scale="31" orientation="landscape" horizontalDpi="90" verticalDpi="9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5A70D23-5E8C-43CB-84CB-AB4E38D3B74F}">
          <x14:formula1>
            <xm:f>'Country List'!$A$2:$A$224</xm:f>
          </x14:formula1>
          <xm:sqref>E12:E31</xm:sqref>
        </x14:dataValidation>
        <x14:dataValidation type="list" allowBlank="1" showInputMessage="1" showErrorMessage="1" xr:uid="{031039E6-8C75-485D-90B2-80AE0B5A1943}">
          <x14:formula1>
            <xm:f>'Country List'!$C$2:$C$217</xm:f>
          </x14:formula1>
          <xm:sqref>L12:L31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26449-3779-4816-B077-4951DA8FA330}">
  <sheetPr codeName="Sheet3">
    <pageSetUpPr fitToPage="1"/>
  </sheetPr>
  <dimension ref="A1:N34"/>
  <sheetViews>
    <sheetView view="pageBreakPreview" topLeftCell="D4" zoomScale="55" zoomScaleNormal="60" zoomScaleSheetLayoutView="55" workbookViewId="0">
      <selection activeCell="N14" sqref="N14"/>
    </sheetView>
  </sheetViews>
  <sheetFormatPr defaultColWidth="8.7265625" defaultRowHeight="14.5" x14ac:dyDescent="0.35"/>
  <cols>
    <col min="1" max="1" width="6.26953125" customWidth="1"/>
    <col min="2" max="2" width="59.7265625" customWidth="1"/>
    <col min="3" max="3" width="40.7265625" customWidth="1"/>
    <col min="4" max="4" width="31.453125" customWidth="1"/>
    <col min="5" max="5" width="21.81640625" customWidth="1"/>
    <col min="6" max="6" width="40.7265625" customWidth="1"/>
    <col min="7" max="7" width="34.54296875" customWidth="1"/>
    <col min="8" max="8" width="39.54296875" customWidth="1"/>
    <col min="9" max="9" width="23.453125" customWidth="1"/>
    <col min="10" max="10" width="29.26953125" customWidth="1"/>
    <col min="11" max="11" width="22.81640625" customWidth="1"/>
    <col min="12" max="12" width="23.81640625" customWidth="1"/>
    <col min="13" max="13" width="13.54296875" customWidth="1"/>
    <col min="14" max="14" width="30.54296875" customWidth="1"/>
  </cols>
  <sheetData>
    <row r="1" spans="1:14" s="40" customFormat="1" ht="102" customHeight="1" x14ac:dyDescent="0.35">
      <c r="B1" s="47"/>
      <c r="I1" s="48"/>
      <c r="J1" s="124" t="s">
        <v>29</v>
      </c>
      <c r="K1" s="124"/>
      <c r="L1" s="124"/>
      <c r="M1" s="49"/>
    </row>
    <row r="2" spans="1:14" s="40" customFormat="1" ht="28.5" customHeight="1" x14ac:dyDescent="0.35">
      <c r="A2" s="125" t="s">
        <v>17</v>
      </c>
      <c r="B2" s="125"/>
      <c r="C2" s="125"/>
      <c r="D2" s="125"/>
      <c r="E2" s="125"/>
      <c r="F2" s="125"/>
      <c r="G2" s="125"/>
      <c r="H2" s="125"/>
      <c r="I2" s="125"/>
      <c r="J2" s="125"/>
      <c r="K2" s="125"/>
      <c r="L2" s="125"/>
      <c r="M2" s="50"/>
    </row>
    <row r="3" spans="1:14" s="41" customFormat="1" ht="96" customHeight="1" x14ac:dyDescent="0.35">
      <c r="A3" s="126" t="s">
        <v>20</v>
      </c>
      <c r="B3" s="126"/>
      <c r="C3" s="126"/>
      <c r="D3" s="126"/>
      <c r="E3" s="126"/>
      <c r="F3" s="126"/>
      <c r="G3" s="126"/>
      <c r="H3" s="126"/>
      <c r="I3" s="126"/>
      <c r="J3" s="126"/>
      <c r="K3" s="126"/>
      <c r="L3" s="126"/>
      <c r="M3" s="51"/>
    </row>
    <row r="4" spans="1:14" s="40" customFormat="1" ht="26.25" customHeight="1" x14ac:dyDescent="0.35">
      <c r="A4" s="119" t="s">
        <v>10</v>
      </c>
      <c r="B4" s="119"/>
      <c r="C4" s="119"/>
      <c r="D4" s="119"/>
      <c r="E4" s="119"/>
      <c r="F4" s="119"/>
      <c r="G4" s="119"/>
      <c r="H4" s="119"/>
      <c r="I4" s="119"/>
      <c r="J4" s="119"/>
      <c r="K4" s="119"/>
      <c r="L4" s="119"/>
      <c r="M4" s="52"/>
    </row>
    <row r="5" spans="1:14" s="3" customFormat="1" ht="40.15" customHeight="1" x14ac:dyDescent="0.35">
      <c r="A5" s="95" t="s">
        <v>0</v>
      </c>
      <c r="B5" s="96"/>
      <c r="C5" s="111">
        <f>'Student List (1-20)'!C5</f>
        <v>0</v>
      </c>
      <c r="D5" s="111"/>
      <c r="E5" s="42"/>
      <c r="F5" s="41"/>
      <c r="G5" s="41"/>
      <c r="H5" s="21" t="s">
        <v>1</v>
      </c>
      <c r="I5" s="105" t="str">
        <f>'Student List (1-20)'!J5</f>
        <v>----Select----</v>
      </c>
      <c r="J5" s="122"/>
      <c r="K5" s="122"/>
      <c r="L5" s="123"/>
      <c r="M5" s="53"/>
      <c r="N5" s="41"/>
    </row>
    <row r="6" spans="1:14" s="3" customFormat="1" ht="40.15" customHeight="1" x14ac:dyDescent="0.35">
      <c r="A6" s="95" t="s">
        <v>30</v>
      </c>
      <c r="B6" s="96"/>
      <c r="C6" s="120" t="str">
        <f>'Student List (1-20)'!C6</f>
        <v>----Select----</v>
      </c>
      <c r="D6" s="121"/>
      <c r="E6" s="42"/>
      <c r="F6" s="41"/>
      <c r="G6" s="41"/>
      <c r="H6" s="21" t="s">
        <v>7</v>
      </c>
      <c r="I6" s="105">
        <f>'Student List (1-20)'!J6</f>
        <v>0</v>
      </c>
      <c r="J6" s="122"/>
      <c r="K6" s="122"/>
      <c r="L6" s="123"/>
      <c r="M6" s="53"/>
      <c r="N6" s="41"/>
    </row>
    <row r="7" spans="1:14" s="3" customFormat="1" ht="40.15" customHeight="1" x14ac:dyDescent="0.35">
      <c r="A7" s="92" t="s">
        <v>19</v>
      </c>
      <c r="B7" s="92"/>
      <c r="C7" s="111" t="str">
        <f>'Student List (1-20)'!C7</f>
        <v>----Select----</v>
      </c>
      <c r="D7" s="111"/>
      <c r="E7" s="42"/>
      <c r="F7" s="41"/>
      <c r="G7" s="41"/>
      <c r="H7" s="21" t="s">
        <v>8</v>
      </c>
      <c r="I7" s="105">
        <f>'Student List (1-20)'!J7</f>
        <v>0</v>
      </c>
      <c r="J7" s="122"/>
      <c r="K7" s="122"/>
      <c r="L7" s="123"/>
      <c r="M7" s="53"/>
      <c r="N7" s="41"/>
    </row>
    <row r="8" spans="1:14" s="3" customFormat="1" ht="40.15" customHeight="1" x14ac:dyDescent="0.35">
      <c r="A8" s="97"/>
      <c r="B8" s="97"/>
      <c r="C8" s="108"/>
      <c r="D8" s="108"/>
      <c r="E8" s="42"/>
      <c r="F8" s="41"/>
      <c r="G8" s="41"/>
      <c r="H8" s="21" t="s">
        <v>9</v>
      </c>
      <c r="I8" s="105">
        <f>'Student List (1-20)'!J8</f>
        <v>0</v>
      </c>
      <c r="J8" s="122"/>
      <c r="K8" s="122"/>
      <c r="L8" s="123"/>
      <c r="M8" s="53"/>
      <c r="N8" s="41"/>
    </row>
    <row r="9" spans="1:14" s="41" customFormat="1" ht="40.15" customHeight="1" x14ac:dyDescent="0.35">
      <c r="E9" s="42"/>
      <c r="F9" s="43"/>
      <c r="G9" s="44"/>
      <c r="H9" s="45"/>
      <c r="I9" s="45"/>
      <c r="J9" s="45"/>
    </row>
    <row r="10" spans="1:14" ht="15" customHeight="1" x14ac:dyDescent="0.35">
      <c r="A10" s="99" t="s">
        <v>12</v>
      </c>
      <c r="B10" s="100"/>
      <c r="C10" s="100"/>
      <c r="D10" s="100"/>
      <c r="E10" s="100"/>
      <c r="F10" s="100"/>
      <c r="G10" s="100"/>
      <c r="H10" s="100"/>
      <c r="I10" s="100"/>
      <c r="J10" s="100"/>
      <c r="K10" s="100"/>
      <c r="L10" s="100"/>
      <c r="M10" s="100"/>
      <c r="N10" s="100"/>
    </row>
    <row r="11" spans="1:14" s="8" customFormat="1" ht="56.25" customHeight="1" x14ac:dyDescent="0.3">
      <c r="A11" s="4" t="s">
        <v>13</v>
      </c>
      <c r="B11" s="5" t="s">
        <v>24</v>
      </c>
      <c r="C11" s="6" t="s">
        <v>28</v>
      </c>
      <c r="D11" s="5" t="s">
        <v>33</v>
      </c>
      <c r="E11" s="5" t="s">
        <v>25</v>
      </c>
      <c r="F11" s="5" t="s">
        <v>34</v>
      </c>
      <c r="G11" s="5" t="s">
        <v>31</v>
      </c>
      <c r="H11" s="5" t="s">
        <v>27</v>
      </c>
      <c r="I11" s="5" t="s">
        <v>26</v>
      </c>
      <c r="J11" s="5" t="s">
        <v>35</v>
      </c>
      <c r="K11" s="7" t="s">
        <v>14</v>
      </c>
      <c r="L11" s="5" t="s">
        <v>25</v>
      </c>
      <c r="M11" s="5" t="s">
        <v>22</v>
      </c>
      <c r="N11" s="7" t="s">
        <v>21</v>
      </c>
    </row>
    <row r="12" spans="1:14" s="10" customFormat="1" ht="40.15" customHeight="1" x14ac:dyDescent="0.35">
      <c r="A12" s="22">
        <v>41</v>
      </c>
      <c r="B12" s="17"/>
      <c r="C12" s="16"/>
      <c r="D12" s="35"/>
      <c r="E12" s="18" t="s">
        <v>183</v>
      </c>
      <c r="F12" s="54" t="str">
        <f t="shared" ref="F12:F31" ca="1" si="0">IF(C12="","",IFERROR(IF(AND(ISNUMBER(VALUE(C12)),LEN(C12)=12,MID(C12,3,2)*1&gt;=1,MID(C12,3,2)*1&lt;=12,MID(C12,5,2)*1&gt;=1,MID(C12,5,2)*1&lt;=31,DATE(IF(LEFT(C12,2)*1&gt;=25,1900+LEFT(C12,2)*1,2000+LEFT(C12,2)*1),MID(C12,3,2)*1,MID(C12,5,2)*1)&lt; TODAY()),TEXT(DATE(IF(LEFT(C12,2)*1&gt;=25,1900+LEFT(C12,2)*1,2000+LEFT(C12,2)*1),MID(C12,3,2)*1,MID(C12,5,2)*1),"dd/mm/yyyy"),"Please enter a valid IC number!"),"Please enter the date of birth manually."))</f>
        <v/>
      </c>
      <c r="G12" s="17"/>
      <c r="H12" s="16"/>
      <c r="I12" s="16"/>
      <c r="J12" s="35"/>
      <c r="K12" s="16"/>
      <c r="L12" s="18" t="s">
        <v>183</v>
      </c>
      <c r="M12" s="36"/>
      <c r="N12" s="16"/>
    </row>
    <row r="13" spans="1:14" s="10" customFormat="1" ht="40.15" customHeight="1" x14ac:dyDescent="0.35">
      <c r="A13" s="22">
        <v>42</v>
      </c>
      <c r="B13" s="17"/>
      <c r="C13" s="16"/>
      <c r="D13" s="35"/>
      <c r="E13" s="18" t="s">
        <v>183</v>
      </c>
      <c r="F13" s="54" t="str">
        <f t="shared" ca="1" si="0"/>
        <v/>
      </c>
      <c r="G13" s="17"/>
      <c r="H13" s="16"/>
      <c r="I13" s="16"/>
      <c r="J13" s="35"/>
      <c r="K13" s="16"/>
      <c r="L13" s="18" t="s">
        <v>183</v>
      </c>
      <c r="M13" s="36"/>
      <c r="N13" s="16"/>
    </row>
    <row r="14" spans="1:14" s="10" customFormat="1" ht="40.15" customHeight="1" x14ac:dyDescent="0.35">
      <c r="A14" s="22">
        <v>43</v>
      </c>
      <c r="B14" s="17"/>
      <c r="C14" s="16"/>
      <c r="D14" s="35"/>
      <c r="E14" s="18" t="s">
        <v>183</v>
      </c>
      <c r="F14" s="54" t="str">
        <f t="shared" ca="1" si="0"/>
        <v/>
      </c>
      <c r="G14" s="17"/>
      <c r="H14" s="16"/>
      <c r="I14" s="16"/>
      <c r="J14" s="35"/>
      <c r="K14" s="16"/>
      <c r="L14" s="18" t="s">
        <v>183</v>
      </c>
      <c r="M14" s="36"/>
      <c r="N14" s="16"/>
    </row>
    <row r="15" spans="1:14" s="10" customFormat="1" ht="40.15" customHeight="1" x14ac:dyDescent="0.35">
      <c r="A15" s="22">
        <v>44</v>
      </c>
      <c r="B15" s="17"/>
      <c r="C15" s="16"/>
      <c r="D15" s="35"/>
      <c r="E15" s="18" t="s">
        <v>183</v>
      </c>
      <c r="F15" s="54" t="str">
        <f t="shared" ca="1" si="0"/>
        <v/>
      </c>
      <c r="G15" s="17"/>
      <c r="H15" s="16"/>
      <c r="I15" s="16"/>
      <c r="J15" s="35"/>
      <c r="K15" s="16"/>
      <c r="L15" s="18" t="s">
        <v>183</v>
      </c>
      <c r="M15" s="36"/>
      <c r="N15" s="16"/>
    </row>
    <row r="16" spans="1:14" s="10" customFormat="1" ht="40.15" customHeight="1" x14ac:dyDescent="0.35">
      <c r="A16" s="22">
        <v>45</v>
      </c>
      <c r="B16" s="17"/>
      <c r="C16" s="16"/>
      <c r="D16" s="35"/>
      <c r="E16" s="18" t="s">
        <v>183</v>
      </c>
      <c r="F16" s="54" t="str">
        <f t="shared" ca="1" si="0"/>
        <v/>
      </c>
      <c r="G16" s="17"/>
      <c r="H16" s="16"/>
      <c r="I16" s="16"/>
      <c r="J16" s="35"/>
      <c r="K16" s="16"/>
      <c r="L16" s="18" t="s">
        <v>183</v>
      </c>
      <c r="M16" s="36"/>
      <c r="N16" s="16"/>
    </row>
    <row r="17" spans="1:14" s="10" customFormat="1" ht="40.15" customHeight="1" x14ac:dyDescent="0.35">
      <c r="A17" s="22">
        <v>46</v>
      </c>
      <c r="B17" s="17"/>
      <c r="C17" s="16"/>
      <c r="D17" s="35"/>
      <c r="E17" s="18" t="s">
        <v>183</v>
      </c>
      <c r="F17" s="54" t="str">
        <f t="shared" ca="1" si="0"/>
        <v/>
      </c>
      <c r="G17" s="17"/>
      <c r="H17" s="16"/>
      <c r="I17" s="16"/>
      <c r="J17" s="35"/>
      <c r="K17" s="16"/>
      <c r="L17" s="18" t="s">
        <v>183</v>
      </c>
      <c r="M17" s="36"/>
      <c r="N17" s="16"/>
    </row>
    <row r="18" spans="1:14" s="10" customFormat="1" ht="40.15" customHeight="1" x14ac:dyDescent="0.35">
      <c r="A18" s="22">
        <v>47</v>
      </c>
      <c r="B18" s="17"/>
      <c r="C18" s="16"/>
      <c r="D18" s="35"/>
      <c r="E18" s="18" t="s">
        <v>183</v>
      </c>
      <c r="F18" s="54" t="str">
        <f t="shared" ca="1" si="0"/>
        <v/>
      </c>
      <c r="G18" s="17"/>
      <c r="H18" s="16"/>
      <c r="I18" s="16"/>
      <c r="J18" s="35"/>
      <c r="K18" s="16"/>
      <c r="L18" s="18" t="s">
        <v>183</v>
      </c>
      <c r="M18" s="36"/>
      <c r="N18" s="16"/>
    </row>
    <row r="19" spans="1:14" s="10" customFormat="1" ht="40.15" customHeight="1" x14ac:dyDescent="0.35">
      <c r="A19" s="22">
        <v>48</v>
      </c>
      <c r="B19" s="17"/>
      <c r="C19" s="16"/>
      <c r="D19" s="35"/>
      <c r="E19" s="18" t="s">
        <v>183</v>
      </c>
      <c r="F19" s="54" t="str">
        <f t="shared" ca="1" si="0"/>
        <v/>
      </c>
      <c r="G19" s="17"/>
      <c r="H19" s="16"/>
      <c r="I19" s="16"/>
      <c r="J19" s="35"/>
      <c r="K19" s="16"/>
      <c r="L19" s="18" t="s">
        <v>183</v>
      </c>
      <c r="M19" s="36"/>
      <c r="N19" s="16"/>
    </row>
    <row r="20" spans="1:14" s="10" customFormat="1" ht="40.15" customHeight="1" x14ac:dyDescent="0.35">
      <c r="A20" s="22">
        <v>49</v>
      </c>
      <c r="B20" s="17"/>
      <c r="C20" s="16"/>
      <c r="D20" s="35"/>
      <c r="E20" s="18" t="s">
        <v>183</v>
      </c>
      <c r="F20" s="54" t="str">
        <f t="shared" ca="1" si="0"/>
        <v/>
      </c>
      <c r="G20" s="17"/>
      <c r="H20" s="16"/>
      <c r="I20" s="16"/>
      <c r="J20" s="35"/>
      <c r="K20" s="16"/>
      <c r="L20" s="18" t="s">
        <v>183</v>
      </c>
      <c r="M20" s="36"/>
      <c r="N20" s="16"/>
    </row>
    <row r="21" spans="1:14" s="10" customFormat="1" ht="40.15" customHeight="1" x14ac:dyDescent="0.35">
      <c r="A21" s="22">
        <v>50</v>
      </c>
      <c r="B21" s="17"/>
      <c r="C21" s="16"/>
      <c r="D21" s="35"/>
      <c r="E21" s="18" t="s">
        <v>183</v>
      </c>
      <c r="F21" s="54" t="str">
        <f t="shared" ca="1" si="0"/>
        <v/>
      </c>
      <c r="G21" s="17"/>
      <c r="H21" s="16"/>
      <c r="I21" s="16"/>
      <c r="J21" s="35"/>
      <c r="K21" s="16"/>
      <c r="L21" s="18" t="s">
        <v>183</v>
      </c>
      <c r="M21" s="36"/>
      <c r="N21" s="16"/>
    </row>
    <row r="22" spans="1:14" s="10" customFormat="1" ht="40.15" customHeight="1" x14ac:dyDescent="0.35">
      <c r="A22" s="22">
        <v>51</v>
      </c>
      <c r="B22" s="17"/>
      <c r="C22" s="16"/>
      <c r="D22" s="35"/>
      <c r="E22" s="18" t="s">
        <v>183</v>
      </c>
      <c r="F22" s="54" t="str">
        <f t="shared" ca="1" si="0"/>
        <v/>
      </c>
      <c r="G22" s="17"/>
      <c r="H22" s="16"/>
      <c r="I22" s="16"/>
      <c r="J22" s="35"/>
      <c r="K22" s="16"/>
      <c r="L22" s="18" t="s">
        <v>183</v>
      </c>
      <c r="M22" s="36"/>
      <c r="N22" s="16"/>
    </row>
    <row r="23" spans="1:14" s="10" customFormat="1" ht="40.15" customHeight="1" x14ac:dyDescent="0.35">
      <c r="A23" s="22">
        <v>52</v>
      </c>
      <c r="B23" s="17"/>
      <c r="C23" s="16"/>
      <c r="D23" s="35"/>
      <c r="E23" s="18" t="s">
        <v>183</v>
      </c>
      <c r="F23" s="54" t="str">
        <f t="shared" ca="1" si="0"/>
        <v/>
      </c>
      <c r="G23" s="17"/>
      <c r="H23" s="16"/>
      <c r="I23" s="16"/>
      <c r="J23" s="35"/>
      <c r="K23" s="16"/>
      <c r="L23" s="18" t="s">
        <v>183</v>
      </c>
      <c r="M23" s="36"/>
      <c r="N23" s="16"/>
    </row>
    <row r="24" spans="1:14" s="10" customFormat="1" ht="36" customHeight="1" x14ac:dyDescent="0.35">
      <c r="A24" s="22">
        <v>53</v>
      </c>
      <c r="B24" s="17"/>
      <c r="C24" s="16"/>
      <c r="D24" s="35"/>
      <c r="E24" s="18" t="s">
        <v>183</v>
      </c>
      <c r="F24" s="54" t="str">
        <f t="shared" ca="1" si="0"/>
        <v/>
      </c>
      <c r="G24" s="17"/>
      <c r="H24" s="16"/>
      <c r="I24" s="16"/>
      <c r="J24" s="35"/>
      <c r="K24" s="16"/>
      <c r="L24" s="18" t="s">
        <v>183</v>
      </c>
      <c r="M24" s="36"/>
      <c r="N24" s="16"/>
    </row>
    <row r="25" spans="1:14" s="10" customFormat="1" ht="40.15" customHeight="1" x14ac:dyDescent="0.35">
      <c r="A25" s="22">
        <v>54</v>
      </c>
      <c r="B25" s="17"/>
      <c r="C25" s="16"/>
      <c r="D25" s="35"/>
      <c r="E25" s="18" t="s">
        <v>183</v>
      </c>
      <c r="F25" s="54" t="str">
        <f t="shared" ca="1" si="0"/>
        <v/>
      </c>
      <c r="G25" s="17"/>
      <c r="H25" s="16"/>
      <c r="I25" s="16"/>
      <c r="J25" s="35"/>
      <c r="K25" s="16"/>
      <c r="L25" s="18" t="s">
        <v>183</v>
      </c>
      <c r="M25" s="36"/>
      <c r="N25" s="16"/>
    </row>
    <row r="26" spans="1:14" s="10" customFormat="1" ht="40.15" customHeight="1" x14ac:dyDescent="0.35">
      <c r="A26" s="22">
        <v>55</v>
      </c>
      <c r="B26" s="17"/>
      <c r="C26" s="16"/>
      <c r="D26" s="35"/>
      <c r="E26" s="18" t="s">
        <v>183</v>
      </c>
      <c r="F26" s="54" t="str">
        <f t="shared" ca="1" si="0"/>
        <v/>
      </c>
      <c r="G26" s="17"/>
      <c r="H26" s="16"/>
      <c r="I26" s="16"/>
      <c r="J26" s="35"/>
      <c r="K26" s="16"/>
      <c r="L26" s="18" t="s">
        <v>183</v>
      </c>
      <c r="M26" s="36"/>
      <c r="N26" s="16"/>
    </row>
    <row r="27" spans="1:14" s="10" customFormat="1" ht="40.15" customHeight="1" x14ac:dyDescent="0.35">
      <c r="A27" s="22">
        <v>56</v>
      </c>
      <c r="B27" s="17"/>
      <c r="C27" s="16"/>
      <c r="D27" s="35"/>
      <c r="E27" s="18" t="s">
        <v>183</v>
      </c>
      <c r="F27" s="54" t="str">
        <f t="shared" ca="1" si="0"/>
        <v/>
      </c>
      <c r="G27" s="17"/>
      <c r="H27" s="16"/>
      <c r="I27" s="16"/>
      <c r="J27" s="35"/>
      <c r="K27" s="16"/>
      <c r="L27" s="18" t="s">
        <v>183</v>
      </c>
      <c r="M27" s="36"/>
      <c r="N27" s="16"/>
    </row>
    <row r="28" spans="1:14" s="10" customFormat="1" ht="40.15" customHeight="1" x14ac:dyDescent="0.35">
      <c r="A28" s="22">
        <v>57</v>
      </c>
      <c r="B28" s="17"/>
      <c r="C28" s="16"/>
      <c r="D28" s="35"/>
      <c r="E28" s="18" t="s">
        <v>183</v>
      </c>
      <c r="F28" s="54" t="str">
        <f t="shared" ca="1" si="0"/>
        <v/>
      </c>
      <c r="G28" s="17"/>
      <c r="H28" s="16"/>
      <c r="I28" s="16"/>
      <c r="J28" s="35"/>
      <c r="K28" s="16"/>
      <c r="L28" s="18" t="s">
        <v>183</v>
      </c>
      <c r="M28" s="36"/>
      <c r="N28" s="16"/>
    </row>
    <row r="29" spans="1:14" s="10" customFormat="1" ht="40.15" customHeight="1" x14ac:dyDescent="0.35">
      <c r="A29" s="22">
        <v>58</v>
      </c>
      <c r="B29" s="17"/>
      <c r="C29" s="16"/>
      <c r="D29" s="35"/>
      <c r="E29" s="18" t="s">
        <v>183</v>
      </c>
      <c r="F29" s="54" t="str">
        <f t="shared" ca="1" si="0"/>
        <v/>
      </c>
      <c r="G29" s="17"/>
      <c r="H29" s="16"/>
      <c r="I29" s="16"/>
      <c r="J29" s="35"/>
      <c r="K29" s="16"/>
      <c r="L29" s="18" t="s">
        <v>183</v>
      </c>
      <c r="M29" s="36"/>
      <c r="N29" s="16"/>
    </row>
    <row r="30" spans="1:14" s="10" customFormat="1" ht="40.15" customHeight="1" x14ac:dyDescent="0.35">
      <c r="A30" s="22">
        <v>59</v>
      </c>
      <c r="B30" s="17"/>
      <c r="C30" s="16"/>
      <c r="D30" s="35"/>
      <c r="E30" s="18" t="s">
        <v>183</v>
      </c>
      <c r="F30" s="54" t="str">
        <f t="shared" ca="1" si="0"/>
        <v/>
      </c>
      <c r="G30" s="17"/>
      <c r="H30" s="16"/>
      <c r="I30" s="16"/>
      <c r="J30" s="35"/>
      <c r="K30" s="16"/>
      <c r="L30" s="18" t="s">
        <v>183</v>
      </c>
      <c r="M30" s="36"/>
      <c r="N30" s="16"/>
    </row>
    <row r="31" spans="1:14" s="10" customFormat="1" ht="40.15" customHeight="1" x14ac:dyDescent="0.35">
      <c r="A31" s="22">
        <v>60</v>
      </c>
      <c r="B31" s="17"/>
      <c r="C31" s="16"/>
      <c r="D31" s="35"/>
      <c r="E31" s="18" t="s">
        <v>183</v>
      </c>
      <c r="F31" s="54" t="str">
        <f t="shared" ca="1" si="0"/>
        <v/>
      </c>
      <c r="G31" s="17"/>
      <c r="H31" s="16"/>
      <c r="I31" s="16"/>
      <c r="J31" s="35"/>
      <c r="K31" s="16"/>
      <c r="L31" s="18" t="s">
        <v>183</v>
      </c>
      <c r="M31" s="36"/>
      <c r="N31" s="16"/>
    </row>
    <row r="32" spans="1:14" s="40" customFormat="1" x14ac:dyDescent="0.35"/>
    <row r="33" spans="1:1" s="40" customFormat="1" x14ac:dyDescent="0.35"/>
    <row r="34" spans="1:1" s="40" customFormat="1" x14ac:dyDescent="0.35">
      <c r="A34" s="46" t="s">
        <v>248</v>
      </c>
    </row>
  </sheetData>
  <sheetProtection algorithmName="SHA-512" hashValue="gS1wvZsWF8wwJG6SK8D+h+28IPdepDWVZO+4dGzU0aUv55M1LtZcQNhltxuZ6W2UgLTGF4C3wbkKJsIhfElS7A==" saltValue="PZ4e5ermvrGPeEaD5qC8Vg==" spinCount="100000" sheet="1" objects="1" scenarios="1" insertHyperlinks="0" selectLockedCells="1" autoFilter="0" pivotTables="0"/>
  <protectedRanges>
    <protectedRange algorithmName="SHA-512" hashValue="Y2FlUPICjwKCgoa1rYEaG/+0sHsJoAyY9fT9G211w/Sa/CgHJRD1OdS3ZtP9fT0q/bUceOnXt1aGB14bOTdVyA==" saltValue="M0PHOi49p/HYiPtfVPnaJw==" spinCount="100000" sqref="A10:D11 A1:D8 E1:M11 L12:L31 A32:N38 N12:N31 B12:B31 D12:E31 G12:H31 J12:J31" name="Range1"/>
    <protectedRange algorithmName="SHA-512" hashValue="Y2FlUPICjwKCgoa1rYEaG/+0sHsJoAyY9fT9G211w/Sa/CgHJRD1OdS3ZtP9fT0q/bUceOnXt1aGB14bOTdVyA==" saltValue="M0PHOi49p/HYiPtfVPnaJw==" spinCount="100000" sqref="M12:M31" name="Range1_2"/>
  </protectedRanges>
  <mergeCells count="17">
    <mergeCell ref="A10:N10"/>
    <mergeCell ref="J1:L1"/>
    <mergeCell ref="A2:L2"/>
    <mergeCell ref="A3:L3"/>
    <mergeCell ref="A4:L4"/>
    <mergeCell ref="A5:B5"/>
    <mergeCell ref="C5:D5"/>
    <mergeCell ref="I5:L5"/>
    <mergeCell ref="A6:B6"/>
    <mergeCell ref="C6:D6"/>
    <mergeCell ref="I6:L6"/>
    <mergeCell ref="I7:L7"/>
    <mergeCell ref="A8:B8"/>
    <mergeCell ref="C8:D8"/>
    <mergeCell ref="I8:L8"/>
    <mergeCell ref="A7:B7"/>
    <mergeCell ref="C7:D7"/>
  </mergeCells>
  <dataValidations count="5">
    <dataValidation allowBlank="1" showInputMessage="1" showErrorMessage="1" promptTitle="MUST!" prompt="If parent/legal guardian name is provided , kindly proceed to   complete column I to N." sqref="H12:H31" xr:uid="{49B74FEC-6F01-4DCA-A0E9-172CABFBCB64}"/>
    <dataValidation type="custom" allowBlank="1" showInputMessage="1" showErrorMessage="1" errorTitle="Invalid Expiry Date" error="Please enter a valid expiry date that is at least 6 months from today's date." sqref="D12:D31 J12:J31" xr:uid="{A5D74ECD-8A94-4B58-B090-1A13D469CA67}">
      <formula1>AND(ISNUMBER(D12),D12&gt;=DATE(1900,1,1),D12&lt;=DATE(2099,12,31),D12&gt;=EDATE(TODAY(),6))</formula1>
    </dataValidation>
    <dataValidation type="custom" allowBlank="1" showInputMessage="1" showErrorMessage="1" errorTitle="Invalid Email" error="Please enter a valid email address (e.g.: name@domain.com)." sqref="M12:M31" xr:uid="{A37D0055-87C1-44BC-95E0-BB2D4FF0C4E9}">
      <formula1>AND(LEN(M12)&lt;=50,LEN(M12)-LEN(SUBSTITUTE(M12,"@",""))=1,FIND("@",M12)&gt;1,ISNUMBER(FIND(".",M12,FIND("@",M12)+2)),LEN(M12)-FIND("~",SUBSTITUTE(M12,".","~",LEN(M12)-LEN(SUBSTITUTE(M12,".",""))))&gt;1,ISERROR(FIND(" ",M12)))</formula1>
    </dataValidation>
    <dataValidation type="textLength" allowBlank="1" showInputMessage="1" showErrorMessage="1" errorTitle="Input Error" error="The maximum number of characters allowed for input  is 15 characters." sqref="C12:C31 I12:I31" xr:uid="{E359170C-CAB1-4FFA-8D8B-04169AEAAEF1}">
      <formula1>1</formula1>
      <formula2>15</formula2>
    </dataValidation>
    <dataValidation type="date" allowBlank="1" showInputMessage="1" showErrorMessage="1" errorTitle="Invalid Date of Birth" error="Input date of birth is not within allowable range. _x000a_" sqref="F12:F31" xr:uid="{A41AB3F8-49CE-46CF-90D4-EF4EBAE2803C}">
      <formula1>36526</formula1>
      <formula2>TODAY()-1</formula2>
    </dataValidation>
  </dataValidations>
  <pageMargins left="0.70866141732283472" right="0.70866141732283472" top="0.35433070866141736" bottom="0.35433070866141736" header="0.31496062992125984" footer="0.31496062992125984"/>
  <pageSetup scale="29" orientation="landscape" horizontalDpi="90" verticalDpi="9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52B9B1B-961F-4476-88FD-99B81C1BA61C}">
          <x14:formula1>
            <xm:f>'Country List'!$A$2:$A$224</xm:f>
          </x14:formula1>
          <xm:sqref>E12:E31</xm:sqref>
        </x14:dataValidation>
        <x14:dataValidation type="list" allowBlank="1" showInputMessage="1" showErrorMessage="1" xr:uid="{76027354-1B82-4404-AD69-B65C436D2B5F}">
          <x14:formula1>
            <xm:f>'Country List'!$C$2:$C$217</xm:f>
          </x14:formula1>
          <xm:sqref>L12:L31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48457-0B7F-43BD-811C-C8C65326BBCB}">
  <sheetPr codeName="Sheet4">
    <pageSetUpPr fitToPage="1"/>
  </sheetPr>
  <dimension ref="A1:N34"/>
  <sheetViews>
    <sheetView view="pageBreakPreview" topLeftCell="D4" zoomScale="55" zoomScaleNormal="60" zoomScaleSheetLayoutView="55" workbookViewId="0">
      <selection activeCell="M15" sqref="M15"/>
    </sheetView>
  </sheetViews>
  <sheetFormatPr defaultColWidth="8.7265625" defaultRowHeight="14.5" x14ac:dyDescent="0.35"/>
  <cols>
    <col min="1" max="1" width="6.26953125" customWidth="1"/>
    <col min="2" max="2" width="59.7265625" customWidth="1"/>
    <col min="3" max="3" width="40.7265625" customWidth="1"/>
    <col min="4" max="4" width="31.453125" customWidth="1"/>
    <col min="5" max="5" width="21.81640625" customWidth="1"/>
    <col min="6" max="6" width="40.7265625" customWidth="1"/>
    <col min="7" max="7" width="34.54296875" customWidth="1"/>
    <col min="8" max="8" width="39.54296875" customWidth="1"/>
    <col min="9" max="9" width="23.453125" customWidth="1"/>
    <col min="10" max="10" width="29.26953125" customWidth="1"/>
    <col min="11" max="11" width="22.81640625" customWidth="1"/>
    <col min="12" max="12" width="23.81640625" customWidth="1"/>
    <col min="13" max="13" width="13.54296875" customWidth="1"/>
    <col min="14" max="14" width="30.54296875" customWidth="1"/>
  </cols>
  <sheetData>
    <row r="1" spans="1:14" s="40" customFormat="1" ht="102" customHeight="1" x14ac:dyDescent="0.35">
      <c r="B1" s="47"/>
      <c r="I1" s="48"/>
      <c r="J1" s="124" t="s">
        <v>29</v>
      </c>
      <c r="K1" s="124"/>
      <c r="L1" s="124"/>
      <c r="M1" s="49"/>
    </row>
    <row r="2" spans="1:14" s="40" customFormat="1" ht="28.5" customHeight="1" x14ac:dyDescent="0.35">
      <c r="A2" s="125" t="s">
        <v>17</v>
      </c>
      <c r="B2" s="125"/>
      <c r="C2" s="125"/>
      <c r="D2" s="125"/>
      <c r="E2" s="125"/>
      <c r="F2" s="125"/>
      <c r="G2" s="125"/>
      <c r="H2" s="125"/>
      <c r="I2" s="125"/>
      <c r="J2" s="125"/>
      <c r="K2" s="125"/>
      <c r="L2" s="125"/>
      <c r="M2" s="50"/>
    </row>
    <row r="3" spans="1:14" s="41" customFormat="1" ht="96" customHeight="1" x14ac:dyDescent="0.35">
      <c r="A3" s="126" t="s">
        <v>20</v>
      </c>
      <c r="B3" s="126"/>
      <c r="C3" s="126"/>
      <c r="D3" s="126"/>
      <c r="E3" s="126"/>
      <c r="F3" s="126"/>
      <c r="G3" s="126"/>
      <c r="H3" s="126"/>
      <c r="I3" s="126"/>
      <c r="J3" s="126"/>
      <c r="K3" s="126"/>
      <c r="L3" s="126"/>
      <c r="M3" s="51"/>
    </row>
    <row r="4" spans="1:14" s="40" customFormat="1" ht="26.25" customHeight="1" x14ac:dyDescent="0.35">
      <c r="A4" s="119" t="s">
        <v>10</v>
      </c>
      <c r="B4" s="119"/>
      <c r="C4" s="119"/>
      <c r="D4" s="119"/>
      <c r="E4" s="119"/>
      <c r="F4" s="119"/>
      <c r="G4" s="119"/>
      <c r="H4" s="119"/>
      <c r="I4" s="119"/>
      <c r="J4" s="119"/>
      <c r="K4" s="119"/>
      <c r="L4" s="119"/>
      <c r="M4" s="52"/>
    </row>
    <row r="5" spans="1:14" s="3" customFormat="1" ht="40.15" customHeight="1" x14ac:dyDescent="0.35">
      <c r="A5" s="95" t="s">
        <v>0</v>
      </c>
      <c r="B5" s="96"/>
      <c r="C5" s="111">
        <f>'Student List (1-20)'!C5</f>
        <v>0</v>
      </c>
      <c r="D5" s="111"/>
      <c r="E5" s="42"/>
      <c r="F5" s="41"/>
      <c r="G5" s="41"/>
      <c r="H5" s="34" t="s">
        <v>1</v>
      </c>
      <c r="I5" s="105" t="str">
        <f>'Student List (1-20)'!J5</f>
        <v>----Select----</v>
      </c>
      <c r="J5" s="122"/>
      <c r="K5" s="122"/>
      <c r="L5" s="123"/>
      <c r="M5" s="53"/>
      <c r="N5" s="41"/>
    </row>
    <row r="6" spans="1:14" s="3" customFormat="1" ht="40.15" customHeight="1" x14ac:dyDescent="0.35">
      <c r="A6" s="95" t="s">
        <v>30</v>
      </c>
      <c r="B6" s="96"/>
      <c r="C6" s="120" t="str">
        <f>'Student List (1-20)'!C6</f>
        <v>----Select----</v>
      </c>
      <c r="D6" s="121"/>
      <c r="E6" s="42"/>
      <c r="F6" s="41"/>
      <c r="G6" s="41"/>
      <c r="H6" s="34" t="s">
        <v>7</v>
      </c>
      <c r="I6" s="105">
        <f>'Student List (1-20)'!J6</f>
        <v>0</v>
      </c>
      <c r="J6" s="122"/>
      <c r="K6" s="122"/>
      <c r="L6" s="123"/>
      <c r="M6" s="53"/>
      <c r="N6" s="41"/>
    </row>
    <row r="7" spans="1:14" s="3" customFormat="1" ht="40.15" customHeight="1" x14ac:dyDescent="0.35">
      <c r="A7" s="92" t="s">
        <v>19</v>
      </c>
      <c r="B7" s="92"/>
      <c r="C7" s="111" t="str">
        <f>'Student List (1-20)'!C7</f>
        <v>----Select----</v>
      </c>
      <c r="D7" s="111"/>
      <c r="E7" s="42"/>
      <c r="F7" s="41"/>
      <c r="G7" s="41"/>
      <c r="H7" s="34" t="s">
        <v>8</v>
      </c>
      <c r="I7" s="105">
        <f>'Student List (1-20)'!J7</f>
        <v>0</v>
      </c>
      <c r="J7" s="122"/>
      <c r="K7" s="122"/>
      <c r="L7" s="123"/>
      <c r="M7" s="53"/>
      <c r="N7" s="41"/>
    </row>
    <row r="8" spans="1:14" s="3" customFormat="1" ht="40.15" customHeight="1" x14ac:dyDescent="0.35">
      <c r="A8" s="97"/>
      <c r="B8" s="97"/>
      <c r="C8" s="108"/>
      <c r="D8" s="108"/>
      <c r="E8" s="42"/>
      <c r="F8" s="41"/>
      <c r="G8" s="41"/>
      <c r="H8" s="34" t="s">
        <v>9</v>
      </c>
      <c r="I8" s="105">
        <f>'Student List (1-20)'!J8</f>
        <v>0</v>
      </c>
      <c r="J8" s="122"/>
      <c r="K8" s="122"/>
      <c r="L8" s="123"/>
      <c r="M8" s="53"/>
      <c r="N8" s="41"/>
    </row>
    <row r="9" spans="1:14" s="3" customFormat="1" ht="40.15" customHeight="1" x14ac:dyDescent="0.35">
      <c r="A9" s="41"/>
      <c r="B9" s="41"/>
      <c r="C9" s="41"/>
      <c r="D9" s="41"/>
      <c r="E9" s="42"/>
      <c r="F9" s="43"/>
      <c r="G9" s="44"/>
      <c r="H9" s="45"/>
      <c r="I9" s="45"/>
      <c r="J9" s="45"/>
      <c r="K9" s="41"/>
      <c r="L9" s="41"/>
      <c r="M9" s="41"/>
      <c r="N9" s="41"/>
    </row>
    <row r="10" spans="1:14" ht="15" customHeight="1" x14ac:dyDescent="0.35">
      <c r="A10" s="99" t="s">
        <v>12</v>
      </c>
      <c r="B10" s="100"/>
      <c r="C10" s="100"/>
      <c r="D10" s="100"/>
      <c r="E10" s="100"/>
      <c r="F10" s="100"/>
      <c r="G10" s="100"/>
      <c r="H10" s="100"/>
      <c r="I10" s="100"/>
      <c r="J10" s="100"/>
      <c r="K10" s="100"/>
      <c r="L10" s="100"/>
      <c r="M10" s="100"/>
      <c r="N10" s="100"/>
    </row>
    <row r="11" spans="1:14" s="8" customFormat="1" ht="56.25" customHeight="1" x14ac:dyDescent="0.3">
      <c r="A11" s="4" t="s">
        <v>13</v>
      </c>
      <c r="B11" s="5" t="s">
        <v>24</v>
      </c>
      <c r="C11" s="6" t="s">
        <v>28</v>
      </c>
      <c r="D11" s="5" t="s">
        <v>33</v>
      </c>
      <c r="E11" s="5" t="s">
        <v>25</v>
      </c>
      <c r="F11" s="5" t="s">
        <v>34</v>
      </c>
      <c r="G11" s="5" t="s">
        <v>31</v>
      </c>
      <c r="H11" s="5" t="s">
        <v>27</v>
      </c>
      <c r="I11" s="5" t="s">
        <v>26</v>
      </c>
      <c r="J11" s="5" t="s">
        <v>35</v>
      </c>
      <c r="K11" s="7" t="s">
        <v>14</v>
      </c>
      <c r="L11" s="5" t="s">
        <v>25</v>
      </c>
      <c r="M11" s="5" t="s">
        <v>22</v>
      </c>
      <c r="N11" s="7" t="s">
        <v>21</v>
      </c>
    </row>
    <row r="12" spans="1:14" s="10" customFormat="1" ht="40.15" customHeight="1" x14ac:dyDescent="0.35">
      <c r="A12" s="22">
        <v>61</v>
      </c>
      <c r="B12" s="17"/>
      <c r="C12" s="16"/>
      <c r="D12" s="35"/>
      <c r="E12" s="18" t="s">
        <v>183</v>
      </c>
      <c r="F12" s="54" t="str">
        <f t="shared" ref="F12:F31" ca="1" si="0">IF(C12="","",IFERROR(IF(AND(ISNUMBER(VALUE(C12)),LEN(C12)=12,MID(C12,3,2)*1&gt;=1,MID(C12,3,2)*1&lt;=12,MID(C12,5,2)*1&gt;=1,MID(C12,5,2)*1&lt;=31,DATE(IF(LEFT(C12,2)*1&gt;=25,1900+LEFT(C12,2)*1,2000+LEFT(C12,2)*1),MID(C12,3,2)*1,MID(C12,5,2)*1)&lt; TODAY()),TEXT(DATE(IF(LEFT(C12,2)*1&gt;=25,1900+LEFT(C12,2)*1,2000+LEFT(C12,2)*1),MID(C12,3,2)*1,MID(C12,5,2)*1),"dd/mm/yyyy"),"Please enter a valid IC number!"),"Please enter the date of birth manually."))</f>
        <v/>
      </c>
      <c r="G12" s="17"/>
      <c r="H12" s="16"/>
      <c r="I12" s="16"/>
      <c r="J12" s="35"/>
      <c r="K12" s="16"/>
      <c r="L12" s="18" t="s">
        <v>183</v>
      </c>
      <c r="M12" s="36"/>
      <c r="N12" s="16"/>
    </row>
    <row r="13" spans="1:14" s="10" customFormat="1" ht="40.15" customHeight="1" x14ac:dyDescent="0.35">
      <c r="A13" s="22">
        <v>62</v>
      </c>
      <c r="B13" s="17"/>
      <c r="C13" s="16"/>
      <c r="D13" s="35"/>
      <c r="E13" s="18" t="s">
        <v>183</v>
      </c>
      <c r="F13" s="54" t="str">
        <f t="shared" ca="1" si="0"/>
        <v/>
      </c>
      <c r="G13" s="17"/>
      <c r="H13" s="16"/>
      <c r="I13" s="16"/>
      <c r="J13" s="35"/>
      <c r="K13" s="16"/>
      <c r="L13" s="18" t="s">
        <v>183</v>
      </c>
      <c r="M13" s="36"/>
      <c r="N13" s="16"/>
    </row>
    <row r="14" spans="1:14" s="10" customFormat="1" ht="40.15" customHeight="1" x14ac:dyDescent="0.35">
      <c r="A14" s="22">
        <v>63</v>
      </c>
      <c r="B14" s="17"/>
      <c r="C14" s="16"/>
      <c r="D14" s="35"/>
      <c r="E14" s="18" t="s">
        <v>183</v>
      </c>
      <c r="F14" s="54" t="str">
        <f t="shared" ca="1" si="0"/>
        <v/>
      </c>
      <c r="G14" s="17"/>
      <c r="H14" s="16"/>
      <c r="I14" s="16"/>
      <c r="J14" s="35"/>
      <c r="K14" s="16"/>
      <c r="L14" s="18" t="s">
        <v>183</v>
      </c>
      <c r="M14" s="36"/>
      <c r="N14" s="16"/>
    </row>
    <row r="15" spans="1:14" s="10" customFormat="1" ht="40.15" customHeight="1" x14ac:dyDescent="0.35">
      <c r="A15" s="22">
        <v>64</v>
      </c>
      <c r="B15" s="17"/>
      <c r="C15" s="16"/>
      <c r="D15" s="35"/>
      <c r="E15" s="18" t="s">
        <v>183</v>
      </c>
      <c r="F15" s="54" t="str">
        <f t="shared" ca="1" si="0"/>
        <v/>
      </c>
      <c r="G15" s="17"/>
      <c r="H15" s="16"/>
      <c r="I15" s="16"/>
      <c r="J15" s="35"/>
      <c r="K15" s="16"/>
      <c r="L15" s="18" t="s">
        <v>183</v>
      </c>
      <c r="M15" s="36"/>
      <c r="N15" s="16"/>
    </row>
    <row r="16" spans="1:14" s="10" customFormat="1" ht="40.15" customHeight="1" x14ac:dyDescent="0.35">
      <c r="A16" s="22">
        <v>65</v>
      </c>
      <c r="B16" s="17"/>
      <c r="C16" s="16"/>
      <c r="D16" s="35"/>
      <c r="E16" s="18" t="s">
        <v>183</v>
      </c>
      <c r="F16" s="54" t="str">
        <f t="shared" ca="1" si="0"/>
        <v/>
      </c>
      <c r="G16" s="17"/>
      <c r="H16" s="16"/>
      <c r="I16" s="16"/>
      <c r="J16" s="35"/>
      <c r="K16" s="16"/>
      <c r="L16" s="18" t="s">
        <v>183</v>
      </c>
      <c r="M16" s="36"/>
      <c r="N16" s="16"/>
    </row>
    <row r="17" spans="1:14" s="10" customFormat="1" ht="40.15" customHeight="1" x14ac:dyDescent="0.35">
      <c r="A17" s="22">
        <v>66</v>
      </c>
      <c r="B17" s="17"/>
      <c r="C17" s="16"/>
      <c r="D17" s="35"/>
      <c r="E17" s="18" t="s">
        <v>183</v>
      </c>
      <c r="F17" s="54" t="str">
        <f t="shared" ca="1" si="0"/>
        <v/>
      </c>
      <c r="G17" s="17"/>
      <c r="H17" s="16"/>
      <c r="I17" s="16"/>
      <c r="J17" s="35"/>
      <c r="K17" s="16"/>
      <c r="L17" s="18" t="s">
        <v>183</v>
      </c>
      <c r="M17" s="36"/>
      <c r="N17" s="16"/>
    </row>
    <row r="18" spans="1:14" s="10" customFormat="1" ht="40.15" customHeight="1" x14ac:dyDescent="0.35">
      <c r="A18" s="22">
        <v>67</v>
      </c>
      <c r="B18" s="17"/>
      <c r="C18" s="16"/>
      <c r="D18" s="35"/>
      <c r="E18" s="18" t="s">
        <v>183</v>
      </c>
      <c r="F18" s="54" t="str">
        <f t="shared" ca="1" si="0"/>
        <v/>
      </c>
      <c r="G18" s="17"/>
      <c r="H18" s="16"/>
      <c r="I18" s="16"/>
      <c r="J18" s="35"/>
      <c r="K18" s="16"/>
      <c r="L18" s="18" t="s">
        <v>183</v>
      </c>
      <c r="M18" s="36"/>
      <c r="N18" s="16"/>
    </row>
    <row r="19" spans="1:14" s="10" customFormat="1" ht="40.15" customHeight="1" x14ac:dyDescent="0.35">
      <c r="A19" s="22">
        <v>68</v>
      </c>
      <c r="B19" s="17"/>
      <c r="C19" s="16"/>
      <c r="D19" s="35"/>
      <c r="E19" s="18" t="s">
        <v>183</v>
      </c>
      <c r="F19" s="54" t="str">
        <f t="shared" ca="1" si="0"/>
        <v/>
      </c>
      <c r="G19" s="17"/>
      <c r="H19" s="16"/>
      <c r="I19" s="16"/>
      <c r="J19" s="35"/>
      <c r="K19" s="16"/>
      <c r="L19" s="18" t="s">
        <v>183</v>
      </c>
      <c r="M19" s="36"/>
      <c r="N19" s="16"/>
    </row>
    <row r="20" spans="1:14" s="10" customFormat="1" ht="40.15" customHeight="1" x14ac:dyDescent="0.35">
      <c r="A20" s="22">
        <v>69</v>
      </c>
      <c r="B20" s="17"/>
      <c r="C20" s="16"/>
      <c r="D20" s="35"/>
      <c r="E20" s="18" t="s">
        <v>183</v>
      </c>
      <c r="F20" s="54" t="str">
        <f t="shared" ca="1" si="0"/>
        <v/>
      </c>
      <c r="G20" s="17"/>
      <c r="H20" s="16"/>
      <c r="I20" s="16"/>
      <c r="J20" s="35"/>
      <c r="K20" s="16"/>
      <c r="L20" s="18" t="s">
        <v>183</v>
      </c>
      <c r="M20" s="36"/>
      <c r="N20" s="16"/>
    </row>
    <row r="21" spans="1:14" s="10" customFormat="1" ht="40.15" customHeight="1" x14ac:dyDescent="0.35">
      <c r="A21" s="22">
        <v>70</v>
      </c>
      <c r="B21" s="17"/>
      <c r="C21" s="16"/>
      <c r="D21" s="35"/>
      <c r="E21" s="18" t="s">
        <v>183</v>
      </c>
      <c r="F21" s="54" t="str">
        <f t="shared" ca="1" si="0"/>
        <v/>
      </c>
      <c r="G21" s="17"/>
      <c r="H21" s="16"/>
      <c r="I21" s="16"/>
      <c r="J21" s="35"/>
      <c r="K21" s="16"/>
      <c r="L21" s="18" t="s">
        <v>183</v>
      </c>
      <c r="M21" s="36"/>
      <c r="N21" s="16"/>
    </row>
    <row r="22" spans="1:14" s="10" customFormat="1" ht="40.15" customHeight="1" x14ac:dyDescent="0.35">
      <c r="A22" s="22">
        <v>71</v>
      </c>
      <c r="B22" s="17"/>
      <c r="C22" s="16"/>
      <c r="D22" s="35"/>
      <c r="E22" s="18" t="s">
        <v>183</v>
      </c>
      <c r="F22" s="54" t="str">
        <f t="shared" ca="1" si="0"/>
        <v/>
      </c>
      <c r="G22" s="17"/>
      <c r="H22" s="16"/>
      <c r="I22" s="16"/>
      <c r="J22" s="35"/>
      <c r="K22" s="16"/>
      <c r="L22" s="18" t="s">
        <v>183</v>
      </c>
      <c r="M22" s="36"/>
      <c r="N22" s="16"/>
    </row>
    <row r="23" spans="1:14" s="10" customFormat="1" ht="40.15" customHeight="1" x14ac:dyDescent="0.35">
      <c r="A23" s="22">
        <v>72</v>
      </c>
      <c r="B23" s="17"/>
      <c r="C23" s="16"/>
      <c r="D23" s="35"/>
      <c r="E23" s="18" t="s">
        <v>183</v>
      </c>
      <c r="F23" s="54" t="str">
        <f t="shared" ca="1" si="0"/>
        <v/>
      </c>
      <c r="G23" s="17"/>
      <c r="H23" s="16"/>
      <c r="I23" s="16"/>
      <c r="J23" s="35"/>
      <c r="K23" s="16"/>
      <c r="L23" s="18" t="s">
        <v>183</v>
      </c>
      <c r="M23" s="36"/>
      <c r="N23" s="16"/>
    </row>
    <row r="24" spans="1:14" s="10" customFormat="1" ht="36" customHeight="1" x14ac:dyDescent="0.35">
      <c r="A24" s="22">
        <v>73</v>
      </c>
      <c r="B24" s="17"/>
      <c r="C24" s="16"/>
      <c r="D24" s="35"/>
      <c r="E24" s="18" t="s">
        <v>183</v>
      </c>
      <c r="F24" s="54" t="str">
        <f t="shared" ca="1" si="0"/>
        <v/>
      </c>
      <c r="G24" s="17"/>
      <c r="H24" s="16"/>
      <c r="I24" s="16"/>
      <c r="J24" s="35"/>
      <c r="K24" s="16"/>
      <c r="L24" s="18" t="s">
        <v>183</v>
      </c>
      <c r="M24" s="36"/>
      <c r="N24" s="16"/>
    </row>
    <row r="25" spans="1:14" s="10" customFormat="1" ht="40.15" customHeight="1" x14ac:dyDescent="0.35">
      <c r="A25" s="22">
        <v>74</v>
      </c>
      <c r="B25" s="17"/>
      <c r="C25" s="16"/>
      <c r="D25" s="35"/>
      <c r="E25" s="18" t="s">
        <v>183</v>
      </c>
      <c r="F25" s="54" t="str">
        <f t="shared" ca="1" si="0"/>
        <v/>
      </c>
      <c r="G25" s="17"/>
      <c r="H25" s="16"/>
      <c r="I25" s="16"/>
      <c r="J25" s="35"/>
      <c r="K25" s="16"/>
      <c r="L25" s="18" t="s">
        <v>183</v>
      </c>
      <c r="M25" s="36"/>
      <c r="N25" s="16"/>
    </row>
    <row r="26" spans="1:14" s="10" customFormat="1" ht="40.15" customHeight="1" x14ac:dyDescent="0.35">
      <c r="A26" s="22">
        <v>75</v>
      </c>
      <c r="B26" s="17"/>
      <c r="C26" s="16"/>
      <c r="D26" s="35"/>
      <c r="E26" s="18" t="s">
        <v>183</v>
      </c>
      <c r="F26" s="54" t="str">
        <f t="shared" ca="1" si="0"/>
        <v/>
      </c>
      <c r="G26" s="17"/>
      <c r="H26" s="16"/>
      <c r="I26" s="16"/>
      <c r="J26" s="35"/>
      <c r="K26" s="16"/>
      <c r="L26" s="18" t="s">
        <v>183</v>
      </c>
      <c r="M26" s="36"/>
      <c r="N26" s="16"/>
    </row>
    <row r="27" spans="1:14" s="10" customFormat="1" ht="40.15" customHeight="1" x14ac:dyDescent="0.35">
      <c r="A27" s="22">
        <v>76</v>
      </c>
      <c r="B27" s="17"/>
      <c r="C27" s="16"/>
      <c r="D27" s="35"/>
      <c r="E27" s="18" t="s">
        <v>183</v>
      </c>
      <c r="F27" s="54" t="str">
        <f t="shared" ca="1" si="0"/>
        <v/>
      </c>
      <c r="G27" s="17"/>
      <c r="H27" s="16"/>
      <c r="I27" s="16"/>
      <c r="J27" s="35"/>
      <c r="K27" s="16"/>
      <c r="L27" s="18" t="s">
        <v>183</v>
      </c>
      <c r="M27" s="36"/>
      <c r="N27" s="16"/>
    </row>
    <row r="28" spans="1:14" s="10" customFormat="1" ht="40.15" customHeight="1" x14ac:dyDescent="0.35">
      <c r="A28" s="22">
        <v>77</v>
      </c>
      <c r="B28" s="17"/>
      <c r="C28" s="16"/>
      <c r="D28" s="35"/>
      <c r="E28" s="18" t="s">
        <v>183</v>
      </c>
      <c r="F28" s="54" t="str">
        <f t="shared" ca="1" si="0"/>
        <v/>
      </c>
      <c r="G28" s="17"/>
      <c r="H28" s="16"/>
      <c r="I28" s="16"/>
      <c r="J28" s="35"/>
      <c r="K28" s="16"/>
      <c r="L28" s="18" t="s">
        <v>183</v>
      </c>
      <c r="M28" s="36"/>
      <c r="N28" s="16"/>
    </row>
    <row r="29" spans="1:14" s="10" customFormat="1" ht="40.15" customHeight="1" x14ac:dyDescent="0.35">
      <c r="A29" s="22">
        <v>78</v>
      </c>
      <c r="B29" s="17"/>
      <c r="C29" s="16"/>
      <c r="D29" s="35"/>
      <c r="E29" s="18" t="s">
        <v>183</v>
      </c>
      <c r="F29" s="54" t="str">
        <f t="shared" ca="1" si="0"/>
        <v/>
      </c>
      <c r="G29" s="17"/>
      <c r="H29" s="16"/>
      <c r="I29" s="16"/>
      <c r="J29" s="35"/>
      <c r="K29" s="16"/>
      <c r="L29" s="18" t="s">
        <v>183</v>
      </c>
      <c r="M29" s="36"/>
      <c r="N29" s="16"/>
    </row>
    <row r="30" spans="1:14" s="10" customFormat="1" ht="40.15" customHeight="1" x14ac:dyDescent="0.35">
      <c r="A30" s="22">
        <v>79</v>
      </c>
      <c r="B30" s="17"/>
      <c r="C30" s="16"/>
      <c r="D30" s="35"/>
      <c r="E30" s="18" t="s">
        <v>183</v>
      </c>
      <c r="F30" s="54" t="str">
        <f t="shared" ca="1" si="0"/>
        <v/>
      </c>
      <c r="G30" s="17"/>
      <c r="H30" s="16"/>
      <c r="I30" s="16"/>
      <c r="J30" s="35"/>
      <c r="K30" s="16"/>
      <c r="L30" s="18" t="s">
        <v>183</v>
      </c>
      <c r="M30" s="36"/>
      <c r="N30" s="16"/>
    </row>
    <row r="31" spans="1:14" s="10" customFormat="1" ht="40.15" customHeight="1" x14ac:dyDescent="0.35">
      <c r="A31" s="22">
        <v>80</v>
      </c>
      <c r="B31" s="17"/>
      <c r="C31" s="16"/>
      <c r="D31" s="35"/>
      <c r="E31" s="18" t="s">
        <v>183</v>
      </c>
      <c r="F31" s="54" t="str">
        <f t="shared" ca="1" si="0"/>
        <v/>
      </c>
      <c r="G31" s="17"/>
      <c r="H31" s="16"/>
      <c r="I31" s="16"/>
      <c r="J31" s="35"/>
      <c r="K31" s="16"/>
      <c r="L31" s="18" t="s">
        <v>183</v>
      </c>
      <c r="M31" s="36"/>
      <c r="N31" s="16"/>
    </row>
    <row r="32" spans="1:14" s="40" customFormat="1" x14ac:dyDescent="0.35"/>
    <row r="33" spans="1:1" s="40" customFormat="1" x14ac:dyDescent="0.35"/>
    <row r="34" spans="1:1" s="40" customFormat="1" x14ac:dyDescent="0.35">
      <c r="A34" s="46" t="s">
        <v>248</v>
      </c>
    </row>
  </sheetData>
  <sheetProtection algorithmName="SHA-512" hashValue="UQ8dYmu9EpjJBjS9tMIifKjmlZrYzW2yCqEvBgwojT8Taoj04dEyZUyRolr82GMzx10ocybxbbDdVW2OcVk/1g==" saltValue="PGDr20k0m3ub0XuU7bT5rA==" spinCount="100000" sheet="1" objects="1" scenarios="1" insertHyperlinks="0" selectLockedCells="1" autoFilter="0" pivotTables="0"/>
  <protectedRanges>
    <protectedRange algorithmName="SHA-512" hashValue="Y2FlUPICjwKCgoa1rYEaG/+0sHsJoAyY9fT9G211w/Sa/CgHJRD1OdS3ZtP9fT0q/bUceOnXt1aGB14bOTdVyA==" saltValue="M0PHOi49p/HYiPtfVPnaJw==" spinCount="100000" sqref="A10:D11 A1:D8 E1:M11 L12:L31 A32:N38 N12:N31 B12:B31 D12:E31 G12:H31 J12:J31" name="Range1"/>
    <protectedRange algorithmName="SHA-512" hashValue="Y2FlUPICjwKCgoa1rYEaG/+0sHsJoAyY9fT9G211w/Sa/CgHJRD1OdS3ZtP9fT0q/bUceOnXt1aGB14bOTdVyA==" saltValue="M0PHOi49p/HYiPtfVPnaJw==" spinCount="100000" sqref="M12:M31" name="Range1_2"/>
  </protectedRanges>
  <mergeCells count="17">
    <mergeCell ref="I6:L6"/>
    <mergeCell ref="A7:B7"/>
    <mergeCell ref="C7:D7"/>
    <mergeCell ref="I7:L7"/>
    <mergeCell ref="A10:N10"/>
    <mergeCell ref="A8:B8"/>
    <mergeCell ref="C8:D8"/>
    <mergeCell ref="I8:L8"/>
    <mergeCell ref="A6:B6"/>
    <mergeCell ref="C6:D6"/>
    <mergeCell ref="J1:L1"/>
    <mergeCell ref="A2:L2"/>
    <mergeCell ref="A3:L3"/>
    <mergeCell ref="A4:L4"/>
    <mergeCell ref="A5:B5"/>
    <mergeCell ref="C5:D5"/>
    <mergeCell ref="I5:L5"/>
  </mergeCells>
  <dataValidations count="5">
    <dataValidation type="custom" allowBlank="1" showInputMessage="1" showErrorMessage="1" errorTitle="Invalid Expiry Date" error="Please enter a valid expiry date that is at least 6 months from today's date." sqref="D12:D31 J12:J31" xr:uid="{3502EC7C-9AF9-4634-9081-395449F5314E}">
      <formula1>AND(ISNUMBER(D12),D12&gt;=DATE(1900,1,1),D12&lt;=DATE(2099,12,31),D12&gt;=EDATE(TODAY(),6))</formula1>
    </dataValidation>
    <dataValidation allowBlank="1" showInputMessage="1" showErrorMessage="1" promptTitle="MUST!" prompt="If parent/legal guardian name is provided , kindly proceed to   complete column I to N." sqref="H12:H31" xr:uid="{9867CD1E-A2C8-4A9C-8539-B82B491DDE4F}"/>
    <dataValidation type="custom" allowBlank="1" showInputMessage="1" showErrorMessage="1" errorTitle="Invalid Email" error="Please enter a valid email address (e.g.: name@domain.com)." sqref="M12:M31" xr:uid="{0702DA74-55E7-4750-8618-26E75D62710E}">
      <formula1>AND(LEN(M12)&lt;=50,LEN(M12)-LEN(SUBSTITUTE(M12,"@",""))=1,FIND("@",M12)&gt;1,ISNUMBER(FIND(".",M12,FIND("@",M12)+2)),LEN(M12)-FIND("~",SUBSTITUTE(M12,".","~",LEN(M12)-LEN(SUBSTITUTE(M12,".",""))))&gt;1,ISERROR(FIND(" ",M12)))</formula1>
    </dataValidation>
    <dataValidation type="textLength" allowBlank="1" showInputMessage="1" showErrorMessage="1" errorTitle="Input Error" error="The maximum number of characters allowed for input  is 15 characters." sqref="I12:I31 C12:C31" xr:uid="{D7B4859D-7F12-42E6-B2F7-1FB9FFDD65BA}">
      <formula1>1</formula1>
      <formula2>15</formula2>
    </dataValidation>
    <dataValidation type="date" allowBlank="1" showInputMessage="1" showErrorMessage="1" errorTitle="Invalid Date of Birth" error="Input date of birth is not within allowable range. _x000a_" sqref="F12:F31" xr:uid="{57DE695C-543B-445C-9A5E-03F45108B0D6}">
      <formula1>36526</formula1>
      <formula2>TODAY()-1</formula2>
    </dataValidation>
  </dataValidations>
  <pageMargins left="0.70866141732283472" right="0.70866141732283472" top="0.35433070866141736" bottom="0.35433070866141736" header="0.31496062992125984" footer="0.31496062992125984"/>
  <pageSetup scale="29" orientation="landscape" horizontalDpi="90" verticalDpi="9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37BABF1-7B06-4898-8E96-31E3810CD27D}">
          <x14:formula1>
            <xm:f>'Country List'!$C$2:$C$217</xm:f>
          </x14:formula1>
          <xm:sqref>L12:L31</xm:sqref>
        </x14:dataValidation>
        <x14:dataValidation type="list" allowBlank="1" showInputMessage="1" showErrorMessage="1" xr:uid="{47822680-D268-4AF3-92B8-869FDDEF0966}">
          <x14:formula1>
            <xm:f>'Country List'!$A$2:$A$224</xm:f>
          </x14:formula1>
          <xm:sqref>E12:E31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8E2BD-118B-4DE4-A50B-8FFBC4536F58}">
  <sheetPr codeName="Sheet8"/>
  <dimension ref="A1"/>
  <sheetViews>
    <sheetView workbookViewId="0"/>
  </sheetViews>
  <sheetFormatPr defaultRowHeight="14.5" x14ac:dyDescent="0.3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B7CD6-72E4-4377-8B94-43813D332D82}">
  <sheetPr codeName="Sheet5"/>
  <dimension ref="A1"/>
  <sheetViews>
    <sheetView topLeftCell="A3" workbookViewId="0">
      <selection activeCell="A2" sqref="A2"/>
    </sheetView>
  </sheetViews>
  <sheetFormatPr defaultRowHeight="14.5" x14ac:dyDescent="0.3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3EED7-2ECD-4CA9-A813-043B4CC874E5}">
  <sheetPr codeName="Sheet6"/>
  <dimension ref="A1:E24"/>
  <sheetViews>
    <sheetView workbookViewId="0">
      <selection activeCell="B35" sqref="B35"/>
    </sheetView>
  </sheetViews>
  <sheetFormatPr defaultRowHeight="14.5" x14ac:dyDescent="0.35"/>
  <cols>
    <col min="1" max="2" width="20.1796875" bestFit="1" customWidth="1"/>
    <col min="3" max="3" width="18.81640625" bestFit="1" customWidth="1"/>
  </cols>
  <sheetData>
    <row r="1" spans="1:5" x14ac:dyDescent="0.35">
      <c r="A1" s="24" t="s">
        <v>15</v>
      </c>
      <c r="B1" s="24" t="s">
        <v>6</v>
      </c>
      <c r="C1" t="s">
        <v>16</v>
      </c>
      <c r="E1" s="24" t="s">
        <v>41</v>
      </c>
    </row>
    <row r="2" spans="1:5" x14ac:dyDescent="0.35">
      <c r="A2" s="25" t="s">
        <v>18</v>
      </c>
      <c r="B2" s="26"/>
      <c r="C2" s="26"/>
      <c r="E2" s="25" t="s">
        <v>18</v>
      </c>
    </row>
    <row r="3" spans="1:5" ht="15.5" x14ac:dyDescent="0.35">
      <c r="A3" s="27" t="s">
        <v>36</v>
      </c>
      <c r="B3" s="26">
        <v>20</v>
      </c>
      <c r="C3" s="26">
        <v>0</v>
      </c>
      <c r="E3" s="28" t="s">
        <v>42</v>
      </c>
    </row>
    <row r="4" spans="1:5" ht="15.5" x14ac:dyDescent="0.35">
      <c r="A4" s="27" t="s">
        <v>37</v>
      </c>
      <c r="B4" s="26">
        <v>20.5</v>
      </c>
      <c r="C4" s="26">
        <v>0</v>
      </c>
      <c r="E4" s="28" t="s">
        <v>43</v>
      </c>
    </row>
    <row r="5" spans="1:5" ht="15.5" x14ac:dyDescent="0.35">
      <c r="A5" s="27" t="s">
        <v>38</v>
      </c>
      <c r="B5" s="26">
        <v>30</v>
      </c>
      <c r="C5" s="26">
        <v>0</v>
      </c>
      <c r="E5" s="28" t="s">
        <v>44</v>
      </c>
    </row>
    <row r="6" spans="1:5" ht="15.5" x14ac:dyDescent="0.35">
      <c r="A6" s="27" t="s">
        <v>39</v>
      </c>
      <c r="B6" s="26">
        <v>31</v>
      </c>
      <c r="C6" s="26">
        <v>0</v>
      </c>
      <c r="E6" s="28" t="s">
        <v>45</v>
      </c>
    </row>
    <row r="7" spans="1:5" ht="15.5" x14ac:dyDescent="0.35">
      <c r="A7" s="27" t="s">
        <v>40</v>
      </c>
      <c r="B7" s="26">
        <v>39</v>
      </c>
      <c r="C7" s="26">
        <v>0</v>
      </c>
      <c r="E7" s="28" t="s">
        <v>46</v>
      </c>
    </row>
    <row r="8" spans="1:5" ht="15.5" x14ac:dyDescent="0.35">
      <c r="E8" s="28" t="s">
        <v>47</v>
      </c>
    </row>
    <row r="9" spans="1:5" ht="15.5" x14ac:dyDescent="0.35">
      <c r="E9" s="28" t="s">
        <v>48</v>
      </c>
    </row>
    <row r="10" spans="1:5" ht="15.5" x14ac:dyDescent="0.35">
      <c r="E10" s="28" t="s">
        <v>49</v>
      </c>
    </row>
    <row r="11" spans="1:5" ht="15.5" x14ac:dyDescent="0.35">
      <c r="E11" s="28" t="s">
        <v>50</v>
      </c>
    </row>
    <row r="12" spans="1:5" ht="15.5" x14ac:dyDescent="0.35">
      <c r="E12" s="28" t="s">
        <v>51</v>
      </c>
    </row>
    <row r="13" spans="1:5" ht="15.5" x14ac:dyDescent="0.35">
      <c r="E13" s="28" t="s">
        <v>52</v>
      </c>
    </row>
    <row r="14" spans="1:5" ht="15.5" x14ac:dyDescent="0.35">
      <c r="E14" s="28" t="s">
        <v>53</v>
      </c>
    </row>
    <row r="15" spans="1:5" ht="15.5" x14ac:dyDescent="0.35">
      <c r="E15" s="28" t="s">
        <v>54</v>
      </c>
    </row>
    <row r="16" spans="1:5" ht="15.5" x14ac:dyDescent="0.35">
      <c r="E16" s="28" t="s">
        <v>55</v>
      </c>
    </row>
    <row r="17" spans="5:5" ht="15.5" x14ac:dyDescent="0.35">
      <c r="E17" s="28" t="s">
        <v>56</v>
      </c>
    </row>
    <row r="18" spans="5:5" ht="15.5" x14ac:dyDescent="0.35">
      <c r="E18" s="28" t="s">
        <v>57</v>
      </c>
    </row>
    <row r="19" spans="5:5" ht="15.5" x14ac:dyDescent="0.35">
      <c r="E19" s="28" t="s">
        <v>58</v>
      </c>
    </row>
    <row r="20" spans="5:5" ht="15.5" x14ac:dyDescent="0.35">
      <c r="E20" s="28" t="s">
        <v>59</v>
      </c>
    </row>
    <row r="21" spans="5:5" ht="15.5" x14ac:dyDescent="0.35">
      <c r="E21" s="28" t="s">
        <v>60</v>
      </c>
    </row>
    <row r="22" spans="5:5" ht="15.5" x14ac:dyDescent="0.35">
      <c r="E22" s="28" t="s">
        <v>61</v>
      </c>
    </row>
    <row r="23" spans="5:5" ht="15.5" x14ac:dyDescent="0.35">
      <c r="E23" s="28" t="s">
        <v>62</v>
      </c>
    </row>
    <row r="24" spans="5:5" ht="15.5" x14ac:dyDescent="0.35">
      <c r="E24" s="28" t="s">
        <v>63</v>
      </c>
    </row>
  </sheetData>
  <sortState xmlns:xlrd2="http://schemas.microsoft.com/office/spreadsheetml/2017/richdata2" ref="E2:E23">
    <sortCondition ref="E1:E23"/>
  </sortState>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4BC97-2C5F-462E-828D-EF5AA67180D6}">
  <sheetPr codeName="Sheet7"/>
  <dimension ref="A1:C244"/>
  <sheetViews>
    <sheetView topLeftCell="A215" zoomScaleNormal="100" workbookViewId="0">
      <selection activeCell="C216" sqref="C216"/>
    </sheetView>
  </sheetViews>
  <sheetFormatPr defaultRowHeight="14.5" x14ac:dyDescent="0.35"/>
  <cols>
    <col min="1" max="1" width="50.26953125" bestFit="1" customWidth="1"/>
    <col min="3" max="3" width="46.1796875" bestFit="1" customWidth="1"/>
  </cols>
  <sheetData>
    <row r="1" spans="1:3" x14ac:dyDescent="0.35">
      <c r="A1" t="s">
        <v>287</v>
      </c>
      <c r="C1" t="s">
        <v>288</v>
      </c>
    </row>
    <row r="2" spans="1:3" ht="15.5" x14ac:dyDescent="0.35">
      <c r="A2" s="29" t="s">
        <v>18</v>
      </c>
      <c r="C2" s="29" t="s">
        <v>18</v>
      </c>
    </row>
    <row r="3" spans="1:3" ht="15.5" x14ac:dyDescent="0.35">
      <c r="A3" s="30" t="s">
        <v>65</v>
      </c>
      <c r="C3" t="s">
        <v>65</v>
      </c>
    </row>
    <row r="4" spans="1:3" ht="15.5" x14ac:dyDescent="0.35">
      <c r="A4" s="31" t="s">
        <v>68</v>
      </c>
      <c r="C4" t="s">
        <v>68</v>
      </c>
    </row>
    <row r="5" spans="1:3" ht="15.5" x14ac:dyDescent="0.35">
      <c r="A5" s="31" t="s">
        <v>252</v>
      </c>
      <c r="C5" t="s">
        <v>252</v>
      </c>
    </row>
    <row r="6" spans="1:3" ht="15.5" x14ac:dyDescent="0.35">
      <c r="A6" s="31" t="s">
        <v>115</v>
      </c>
      <c r="C6" t="s">
        <v>115</v>
      </c>
    </row>
    <row r="7" spans="1:3" ht="15.5" x14ac:dyDescent="0.35">
      <c r="A7" s="31" t="s">
        <v>72</v>
      </c>
      <c r="C7" t="s">
        <v>72</v>
      </c>
    </row>
    <row r="8" spans="1:3" ht="15.5" x14ac:dyDescent="0.35">
      <c r="A8" s="31" t="s">
        <v>253</v>
      </c>
      <c r="C8" t="s">
        <v>253</v>
      </c>
    </row>
    <row r="9" spans="1:3" ht="15.5" x14ac:dyDescent="0.35">
      <c r="A9" s="31" t="s">
        <v>66</v>
      </c>
      <c r="C9" t="s">
        <v>66</v>
      </c>
    </row>
    <row r="10" spans="1:3" ht="15.5" x14ac:dyDescent="0.35">
      <c r="A10" s="31" t="s">
        <v>67</v>
      </c>
      <c r="C10" t="s">
        <v>67</v>
      </c>
    </row>
    <row r="11" spans="1:3" ht="15.5" x14ac:dyDescent="0.35">
      <c r="A11" s="31" t="s">
        <v>73</v>
      </c>
      <c r="C11" t="s">
        <v>73</v>
      </c>
    </row>
    <row r="12" spans="1:3" ht="15.5" x14ac:dyDescent="0.35">
      <c r="A12" s="31" t="s">
        <v>75</v>
      </c>
      <c r="C12" t="s">
        <v>75</v>
      </c>
    </row>
    <row r="13" spans="1:3" ht="15.5" x14ac:dyDescent="0.35">
      <c r="A13" s="31" t="s">
        <v>70</v>
      </c>
      <c r="C13" t="s">
        <v>70</v>
      </c>
    </row>
    <row r="14" spans="1:3" ht="15.5" x14ac:dyDescent="0.35">
      <c r="A14" s="31" t="s">
        <v>71</v>
      </c>
      <c r="C14" t="s">
        <v>71</v>
      </c>
    </row>
    <row r="15" spans="1:3" ht="15.5" x14ac:dyDescent="0.35">
      <c r="A15" s="31" t="s">
        <v>64</v>
      </c>
      <c r="C15" t="s">
        <v>64</v>
      </c>
    </row>
    <row r="16" spans="1:3" ht="15.5" x14ac:dyDescent="0.35">
      <c r="A16" s="31" t="s">
        <v>76</v>
      </c>
      <c r="C16" t="s">
        <v>76</v>
      </c>
    </row>
    <row r="17" spans="1:3" ht="15.5" x14ac:dyDescent="0.35">
      <c r="A17" s="31" t="s">
        <v>77</v>
      </c>
      <c r="C17" t="s">
        <v>77</v>
      </c>
    </row>
    <row r="18" spans="1:3" ht="15.5" x14ac:dyDescent="0.35">
      <c r="A18" s="31" t="s">
        <v>254</v>
      </c>
      <c r="C18" t="s">
        <v>254</v>
      </c>
    </row>
    <row r="19" spans="1:3" ht="15.5" x14ac:dyDescent="0.35">
      <c r="A19" s="31" t="s">
        <v>85</v>
      </c>
      <c r="C19" t="s">
        <v>85</v>
      </c>
    </row>
    <row r="20" spans="1:3" ht="15.5" x14ac:dyDescent="0.35">
      <c r="A20" s="31" t="s">
        <v>84</v>
      </c>
      <c r="C20" t="s">
        <v>84</v>
      </c>
    </row>
    <row r="21" spans="1:3" ht="15.5" x14ac:dyDescent="0.35">
      <c r="A21" s="31" t="s">
        <v>82</v>
      </c>
      <c r="C21" t="s">
        <v>82</v>
      </c>
    </row>
    <row r="22" spans="1:3" ht="15.5" x14ac:dyDescent="0.35">
      <c r="A22" s="31" t="s">
        <v>93</v>
      </c>
      <c r="C22" t="s">
        <v>93</v>
      </c>
    </row>
    <row r="23" spans="1:3" ht="15.5" x14ac:dyDescent="0.35">
      <c r="A23" s="31" t="s">
        <v>88</v>
      </c>
      <c r="C23" t="s">
        <v>88</v>
      </c>
    </row>
    <row r="24" spans="1:3" ht="15.5" x14ac:dyDescent="0.35">
      <c r="A24" s="31" t="s">
        <v>79</v>
      </c>
      <c r="C24" t="s">
        <v>79</v>
      </c>
    </row>
    <row r="25" spans="1:3" ht="15.5" x14ac:dyDescent="0.35">
      <c r="A25" s="31" t="s">
        <v>89</v>
      </c>
      <c r="C25" t="s">
        <v>89</v>
      </c>
    </row>
    <row r="26" spans="1:3" ht="15.5" x14ac:dyDescent="0.35">
      <c r="A26" s="31" t="s">
        <v>80</v>
      </c>
      <c r="C26" t="s">
        <v>80</v>
      </c>
    </row>
    <row r="27" spans="1:3" ht="15.5" x14ac:dyDescent="0.35">
      <c r="A27" s="31" t="s">
        <v>90</v>
      </c>
      <c r="C27" t="s">
        <v>90</v>
      </c>
    </row>
    <row r="28" spans="1:3" ht="15.5" x14ac:dyDescent="0.35">
      <c r="A28" s="31" t="s">
        <v>95</v>
      </c>
      <c r="C28" t="s">
        <v>95</v>
      </c>
    </row>
    <row r="29" spans="1:3" ht="15.5" x14ac:dyDescent="0.35">
      <c r="A29" s="31" t="s">
        <v>91</v>
      </c>
      <c r="C29" t="s">
        <v>91</v>
      </c>
    </row>
    <row r="30" spans="1:3" ht="15.5" x14ac:dyDescent="0.35">
      <c r="A30" s="31" t="s">
        <v>86</v>
      </c>
      <c r="C30" t="s">
        <v>86</v>
      </c>
    </row>
    <row r="31" spans="1:3" ht="15.5" x14ac:dyDescent="0.35">
      <c r="A31" s="31" t="s">
        <v>97</v>
      </c>
      <c r="C31" t="s">
        <v>97</v>
      </c>
    </row>
    <row r="32" spans="1:3" ht="15.5" x14ac:dyDescent="0.35">
      <c r="A32" s="31" t="s">
        <v>96</v>
      </c>
      <c r="C32" t="s">
        <v>96</v>
      </c>
    </row>
    <row r="33" spans="1:3" ht="15.5" x14ac:dyDescent="0.35">
      <c r="A33" s="31" t="s">
        <v>92</v>
      </c>
      <c r="C33" t="s">
        <v>92</v>
      </c>
    </row>
    <row r="34" spans="1:3" ht="15.5" x14ac:dyDescent="0.35">
      <c r="A34" s="31" t="s">
        <v>247</v>
      </c>
      <c r="C34" t="s">
        <v>247</v>
      </c>
    </row>
    <row r="35" spans="1:3" ht="15.5" x14ac:dyDescent="0.35">
      <c r="A35" s="31" t="s">
        <v>94</v>
      </c>
      <c r="C35" t="s">
        <v>94</v>
      </c>
    </row>
    <row r="36" spans="1:3" ht="15.5" x14ac:dyDescent="0.35">
      <c r="A36" s="31" t="s">
        <v>83</v>
      </c>
      <c r="C36" t="s">
        <v>83</v>
      </c>
    </row>
    <row r="37" spans="1:3" ht="15.5" x14ac:dyDescent="0.35">
      <c r="A37" s="31" t="s">
        <v>81</v>
      </c>
      <c r="C37" t="s">
        <v>81</v>
      </c>
    </row>
    <row r="38" spans="1:3" ht="15.5" x14ac:dyDescent="0.35">
      <c r="A38" s="31" t="s">
        <v>78</v>
      </c>
      <c r="C38" t="s">
        <v>78</v>
      </c>
    </row>
    <row r="39" spans="1:3" ht="15.5" x14ac:dyDescent="0.35">
      <c r="A39" s="31" t="s">
        <v>156</v>
      </c>
      <c r="C39" t="s">
        <v>156</v>
      </c>
    </row>
    <row r="40" spans="1:3" ht="15.5" x14ac:dyDescent="0.35">
      <c r="A40" s="31" t="s">
        <v>103</v>
      </c>
      <c r="C40" t="s">
        <v>103</v>
      </c>
    </row>
    <row r="41" spans="1:3" ht="15.5" x14ac:dyDescent="0.35">
      <c r="A41" s="31" t="s">
        <v>99</v>
      </c>
      <c r="C41" t="s">
        <v>99</v>
      </c>
    </row>
    <row r="42" spans="1:3" ht="15.5" x14ac:dyDescent="0.35">
      <c r="A42" s="31" t="s">
        <v>255</v>
      </c>
      <c r="C42" t="s">
        <v>255</v>
      </c>
    </row>
    <row r="43" spans="1:3" ht="15.5" x14ac:dyDescent="0.35">
      <c r="A43" s="31" t="s">
        <v>107</v>
      </c>
      <c r="C43" t="s">
        <v>107</v>
      </c>
    </row>
    <row r="44" spans="1:3" ht="15.5" x14ac:dyDescent="0.35">
      <c r="A44" s="31" t="s">
        <v>98</v>
      </c>
      <c r="C44" t="s">
        <v>98</v>
      </c>
    </row>
    <row r="45" spans="1:3" ht="15.5" x14ac:dyDescent="0.35">
      <c r="A45" s="31" t="s">
        <v>227</v>
      </c>
      <c r="C45" t="s">
        <v>227</v>
      </c>
    </row>
    <row r="46" spans="1:3" ht="15.5" x14ac:dyDescent="0.35">
      <c r="A46" s="31" t="s">
        <v>101</v>
      </c>
      <c r="C46" t="s">
        <v>101</v>
      </c>
    </row>
    <row r="47" spans="1:3" ht="15.5" x14ac:dyDescent="0.35">
      <c r="A47" s="31" t="s">
        <v>102</v>
      </c>
      <c r="C47" t="s">
        <v>102</v>
      </c>
    </row>
    <row r="48" spans="1:3" ht="15.5" x14ac:dyDescent="0.35">
      <c r="A48" s="31" t="s">
        <v>104</v>
      </c>
      <c r="C48" t="s">
        <v>104</v>
      </c>
    </row>
    <row r="49" spans="1:3" ht="15.5" x14ac:dyDescent="0.35">
      <c r="A49" s="31" t="s">
        <v>105</v>
      </c>
      <c r="C49" t="s">
        <v>105</v>
      </c>
    </row>
    <row r="50" spans="1:3" ht="15.5" x14ac:dyDescent="0.35">
      <c r="A50" s="31" t="s">
        <v>106</v>
      </c>
      <c r="C50" t="s">
        <v>106</v>
      </c>
    </row>
    <row r="51" spans="1:3" ht="15.5" x14ac:dyDescent="0.35">
      <c r="A51" s="31" t="s">
        <v>256</v>
      </c>
      <c r="C51" t="s">
        <v>256</v>
      </c>
    </row>
    <row r="52" spans="1:3" ht="15.5" x14ac:dyDescent="0.35">
      <c r="A52" s="31" t="s">
        <v>249</v>
      </c>
      <c r="C52" t="s">
        <v>108</v>
      </c>
    </row>
    <row r="53" spans="1:3" ht="15.5" x14ac:dyDescent="0.35">
      <c r="A53" s="31" t="s">
        <v>108</v>
      </c>
      <c r="C53" t="s">
        <v>109</v>
      </c>
    </row>
    <row r="54" spans="1:3" ht="15.5" x14ac:dyDescent="0.35">
      <c r="A54" s="31" t="s">
        <v>109</v>
      </c>
      <c r="C54" t="s">
        <v>257</v>
      </c>
    </row>
    <row r="55" spans="1:3" ht="15.5" x14ac:dyDescent="0.35">
      <c r="A55" s="31" t="s">
        <v>257</v>
      </c>
      <c r="C55" t="s">
        <v>113</v>
      </c>
    </row>
    <row r="56" spans="1:3" ht="15.5" x14ac:dyDescent="0.35">
      <c r="A56" s="31" t="s">
        <v>113</v>
      </c>
      <c r="C56" t="s">
        <v>111</v>
      </c>
    </row>
    <row r="57" spans="1:3" ht="15.5" x14ac:dyDescent="0.35">
      <c r="A57" s="31" t="s">
        <v>111</v>
      </c>
      <c r="C57" t="s">
        <v>112</v>
      </c>
    </row>
    <row r="58" spans="1:3" ht="15.5" x14ac:dyDescent="0.35">
      <c r="A58" s="31" t="s">
        <v>112</v>
      </c>
      <c r="C58" t="s">
        <v>114</v>
      </c>
    </row>
    <row r="59" spans="1:3" ht="15.5" x14ac:dyDescent="0.35">
      <c r="A59" s="31" t="s">
        <v>114</v>
      </c>
      <c r="C59" t="s">
        <v>116</v>
      </c>
    </row>
    <row r="60" spans="1:3" ht="15.5" x14ac:dyDescent="0.35">
      <c r="A60" s="31" t="s">
        <v>116</v>
      </c>
      <c r="C60" t="s">
        <v>117</v>
      </c>
    </row>
    <row r="61" spans="1:3" ht="15.5" x14ac:dyDescent="0.35">
      <c r="A61" s="31" t="s">
        <v>117</v>
      </c>
      <c r="C61" t="s">
        <v>216</v>
      </c>
    </row>
    <row r="62" spans="1:3" ht="15.5" x14ac:dyDescent="0.35">
      <c r="A62" s="31" t="s">
        <v>216</v>
      </c>
      <c r="C62" t="s">
        <v>134</v>
      </c>
    </row>
    <row r="63" spans="1:3" ht="15.5" x14ac:dyDescent="0.35">
      <c r="A63" s="31" t="s">
        <v>134</v>
      </c>
      <c r="C63" t="s">
        <v>118</v>
      </c>
    </row>
    <row r="64" spans="1:3" ht="15.5" x14ac:dyDescent="0.35">
      <c r="A64" s="31" t="s">
        <v>118</v>
      </c>
      <c r="C64" t="s">
        <v>121</v>
      </c>
    </row>
    <row r="65" spans="1:3" ht="15.5" x14ac:dyDescent="0.35">
      <c r="A65" s="31" t="s">
        <v>121</v>
      </c>
      <c r="C65" t="s">
        <v>122</v>
      </c>
    </row>
    <row r="66" spans="1:3" ht="15.5" x14ac:dyDescent="0.35">
      <c r="A66" s="31" t="s">
        <v>122</v>
      </c>
      <c r="C66" t="s">
        <v>125</v>
      </c>
    </row>
    <row r="67" spans="1:3" ht="15.5" x14ac:dyDescent="0.35">
      <c r="A67" s="31" t="s">
        <v>125</v>
      </c>
      <c r="C67" t="s">
        <v>258</v>
      </c>
    </row>
    <row r="68" spans="1:3" ht="15.5" x14ac:dyDescent="0.35">
      <c r="A68" s="31" t="s">
        <v>258</v>
      </c>
      <c r="C68" t="s">
        <v>124</v>
      </c>
    </row>
    <row r="69" spans="1:3" ht="15.5" x14ac:dyDescent="0.35">
      <c r="A69" s="31" t="s">
        <v>124</v>
      </c>
      <c r="C69" t="s">
        <v>123</v>
      </c>
    </row>
    <row r="70" spans="1:3" ht="15.5" x14ac:dyDescent="0.35">
      <c r="A70" s="31" t="s">
        <v>123</v>
      </c>
      <c r="C70" t="s">
        <v>126</v>
      </c>
    </row>
    <row r="71" spans="1:3" ht="15.5" x14ac:dyDescent="0.35">
      <c r="A71" s="31" t="s">
        <v>126</v>
      </c>
      <c r="C71" t="s">
        <v>74</v>
      </c>
    </row>
    <row r="72" spans="1:3" ht="15.5" x14ac:dyDescent="0.35">
      <c r="A72" s="31" t="s">
        <v>74</v>
      </c>
      <c r="C72" t="s">
        <v>127</v>
      </c>
    </row>
    <row r="73" spans="1:3" ht="15.5" x14ac:dyDescent="0.35">
      <c r="A73" s="31" t="s">
        <v>127</v>
      </c>
      <c r="C73" t="s">
        <v>132</v>
      </c>
    </row>
    <row r="74" spans="1:3" ht="15.5" x14ac:dyDescent="0.35">
      <c r="A74" s="31" t="s">
        <v>132</v>
      </c>
      <c r="C74" t="s">
        <v>129</v>
      </c>
    </row>
    <row r="75" spans="1:3" ht="15.5" x14ac:dyDescent="0.35">
      <c r="A75" s="31" t="s">
        <v>129</v>
      </c>
      <c r="C75" t="s">
        <v>110</v>
      </c>
    </row>
    <row r="76" spans="1:3" ht="15.5" x14ac:dyDescent="0.35">
      <c r="A76" s="31" t="s">
        <v>110</v>
      </c>
      <c r="C76" t="s">
        <v>259</v>
      </c>
    </row>
    <row r="77" spans="1:3" ht="15.5" x14ac:dyDescent="0.35">
      <c r="A77" s="31" t="s">
        <v>259</v>
      </c>
      <c r="C77" t="s">
        <v>130</v>
      </c>
    </row>
    <row r="78" spans="1:3" ht="15.5" x14ac:dyDescent="0.35">
      <c r="A78" s="31" t="s">
        <v>130</v>
      </c>
      <c r="C78" t="s">
        <v>135</v>
      </c>
    </row>
    <row r="79" spans="1:3" ht="15.5" x14ac:dyDescent="0.35">
      <c r="A79" s="31" t="s">
        <v>135</v>
      </c>
      <c r="C79" t="s">
        <v>136</v>
      </c>
    </row>
    <row r="80" spans="1:3" ht="15.5" x14ac:dyDescent="0.35">
      <c r="A80" s="31" t="s">
        <v>136</v>
      </c>
      <c r="C80" t="s">
        <v>260</v>
      </c>
    </row>
    <row r="81" spans="1:3" ht="15.5" x14ac:dyDescent="0.35">
      <c r="A81" s="31" t="s">
        <v>260</v>
      </c>
      <c r="C81" t="s">
        <v>131</v>
      </c>
    </row>
    <row r="82" spans="1:3" ht="15.5" x14ac:dyDescent="0.35">
      <c r="A82" s="31" t="s">
        <v>131</v>
      </c>
      <c r="C82" t="s">
        <v>133</v>
      </c>
    </row>
    <row r="83" spans="1:3" ht="15.5" x14ac:dyDescent="0.35">
      <c r="A83" s="31" t="s">
        <v>133</v>
      </c>
      <c r="C83" t="s">
        <v>137</v>
      </c>
    </row>
    <row r="84" spans="1:3" ht="15.5" x14ac:dyDescent="0.35">
      <c r="A84" s="31" t="s">
        <v>137</v>
      </c>
      <c r="C84" t="s">
        <v>140</v>
      </c>
    </row>
    <row r="85" spans="1:3" ht="15.5" x14ac:dyDescent="0.35">
      <c r="A85" s="31" t="s">
        <v>140</v>
      </c>
      <c r="C85" t="s">
        <v>261</v>
      </c>
    </row>
    <row r="86" spans="1:3" ht="15.5" x14ac:dyDescent="0.35">
      <c r="A86" s="31" t="s">
        <v>261</v>
      </c>
      <c r="C86" t="s">
        <v>262</v>
      </c>
    </row>
    <row r="87" spans="1:3" ht="15.5" x14ac:dyDescent="0.35">
      <c r="A87" s="31" t="s">
        <v>262</v>
      </c>
      <c r="C87" t="s">
        <v>139</v>
      </c>
    </row>
    <row r="88" spans="1:3" ht="15.5" x14ac:dyDescent="0.35">
      <c r="A88" s="31" t="s">
        <v>139</v>
      </c>
      <c r="C88" t="s">
        <v>138</v>
      </c>
    </row>
    <row r="89" spans="1:3" ht="15.5" x14ac:dyDescent="0.35">
      <c r="A89" s="31" t="s">
        <v>138</v>
      </c>
      <c r="C89" t="s">
        <v>141</v>
      </c>
    </row>
    <row r="90" spans="1:3" ht="15.5" x14ac:dyDescent="0.35">
      <c r="A90" s="31" t="s">
        <v>141</v>
      </c>
      <c r="C90" t="s">
        <v>147</v>
      </c>
    </row>
    <row r="91" spans="1:3" ht="15.5" x14ac:dyDescent="0.35">
      <c r="A91" s="31" t="s">
        <v>147</v>
      </c>
      <c r="C91" t="s">
        <v>144</v>
      </c>
    </row>
    <row r="92" spans="1:3" ht="15.5" x14ac:dyDescent="0.35">
      <c r="A92" s="31" t="s">
        <v>144</v>
      </c>
      <c r="C92" t="s">
        <v>142</v>
      </c>
    </row>
    <row r="93" spans="1:3" ht="15.5" x14ac:dyDescent="0.35">
      <c r="A93" s="31" t="s">
        <v>142</v>
      </c>
      <c r="C93" t="s">
        <v>146</v>
      </c>
    </row>
    <row r="94" spans="1:3" ht="15.5" x14ac:dyDescent="0.35">
      <c r="A94" s="31" t="s">
        <v>263</v>
      </c>
      <c r="C94" t="s">
        <v>145</v>
      </c>
    </row>
    <row r="95" spans="1:3" ht="15.5" x14ac:dyDescent="0.35">
      <c r="A95" s="31" t="s">
        <v>146</v>
      </c>
      <c r="C95" t="s">
        <v>143</v>
      </c>
    </row>
    <row r="96" spans="1:3" ht="15.5" x14ac:dyDescent="0.35">
      <c r="A96" s="31" t="s">
        <v>145</v>
      </c>
      <c r="C96" t="s">
        <v>148</v>
      </c>
    </row>
    <row r="97" spans="1:3" ht="15.5" x14ac:dyDescent="0.35">
      <c r="A97" s="31" t="s">
        <v>143</v>
      </c>
      <c r="C97" t="s">
        <v>264</v>
      </c>
    </row>
    <row r="98" spans="1:3" ht="15.5" x14ac:dyDescent="0.35">
      <c r="A98" s="31" t="s">
        <v>250</v>
      </c>
      <c r="C98" t="s">
        <v>149</v>
      </c>
    </row>
    <row r="99" spans="1:3" ht="15.5" x14ac:dyDescent="0.35">
      <c r="A99" s="31" t="s">
        <v>148</v>
      </c>
      <c r="C99" t="s">
        <v>152</v>
      </c>
    </row>
    <row r="100" spans="1:3" ht="15.5" x14ac:dyDescent="0.35">
      <c r="A100" s="31" t="s">
        <v>264</v>
      </c>
      <c r="C100" t="s">
        <v>150</v>
      </c>
    </row>
    <row r="101" spans="1:3" ht="15.5" x14ac:dyDescent="0.35">
      <c r="A101" s="31" t="s">
        <v>149</v>
      </c>
      <c r="C101" t="s">
        <v>151</v>
      </c>
    </row>
    <row r="102" spans="1:3" ht="15.5" x14ac:dyDescent="0.35">
      <c r="A102" s="31" t="s">
        <v>152</v>
      </c>
      <c r="C102" t="s">
        <v>153</v>
      </c>
    </row>
    <row r="103" spans="1:3" ht="15.5" x14ac:dyDescent="0.35">
      <c r="A103" s="31" t="s">
        <v>150</v>
      </c>
      <c r="C103" t="s">
        <v>154</v>
      </c>
    </row>
    <row r="104" spans="1:3" ht="15.5" x14ac:dyDescent="0.35">
      <c r="A104" s="31" t="s">
        <v>151</v>
      </c>
      <c r="C104" t="s">
        <v>157</v>
      </c>
    </row>
    <row r="105" spans="1:3" ht="15.5" x14ac:dyDescent="0.35">
      <c r="A105" s="31" t="s">
        <v>153</v>
      </c>
      <c r="C105" t="s">
        <v>219</v>
      </c>
    </row>
    <row r="106" spans="1:3" ht="15.5" x14ac:dyDescent="0.35">
      <c r="A106" s="31" t="s">
        <v>154</v>
      </c>
      <c r="C106" t="s">
        <v>158</v>
      </c>
    </row>
    <row r="107" spans="1:3" ht="15.5" x14ac:dyDescent="0.35">
      <c r="A107" s="31" t="s">
        <v>157</v>
      </c>
      <c r="C107" t="s">
        <v>155</v>
      </c>
    </row>
    <row r="108" spans="1:3" ht="15.5" x14ac:dyDescent="0.35">
      <c r="A108" s="31" t="s">
        <v>219</v>
      </c>
      <c r="C108" t="s">
        <v>159</v>
      </c>
    </row>
    <row r="109" spans="1:3" ht="15.5" x14ac:dyDescent="0.35">
      <c r="A109" s="31" t="s">
        <v>158</v>
      </c>
      <c r="C109" t="s">
        <v>168</v>
      </c>
    </row>
    <row r="110" spans="1:3" ht="15.5" x14ac:dyDescent="0.35">
      <c r="A110" s="31" t="s">
        <v>155</v>
      </c>
      <c r="C110" t="s">
        <v>160</v>
      </c>
    </row>
    <row r="111" spans="1:3" ht="15.5" x14ac:dyDescent="0.35">
      <c r="A111" s="31" t="s">
        <v>159</v>
      </c>
      <c r="C111" t="s">
        <v>165</v>
      </c>
    </row>
    <row r="112" spans="1:3" ht="15.5" x14ac:dyDescent="0.35">
      <c r="A112" s="31" t="s">
        <v>168</v>
      </c>
      <c r="C112" t="s">
        <v>161</v>
      </c>
    </row>
    <row r="113" spans="1:3" ht="15.5" x14ac:dyDescent="0.35">
      <c r="A113" s="31" t="s">
        <v>160</v>
      </c>
      <c r="C113" t="s">
        <v>265</v>
      </c>
    </row>
    <row r="114" spans="1:3" ht="15.5" x14ac:dyDescent="0.35">
      <c r="A114" s="31" t="s">
        <v>165</v>
      </c>
      <c r="C114" t="s">
        <v>163</v>
      </c>
    </row>
    <row r="115" spans="1:3" ht="15.5" x14ac:dyDescent="0.35">
      <c r="A115" s="31" t="s">
        <v>161</v>
      </c>
      <c r="C115" t="s">
        <v>166</v>
      </c>
    </row>
    <row r="116" spans="1:3" ht="15.5" x14ac:dyDescent="0.35">
      <c r="A116" s="31" t="s">
        <v>265</v>
      </c>
      <c r="C116" t="s">
        <v>167</v>
      </c>
    </row>
    <row r="117" spans="1:3" ht="15.5" x14ac:dyDescent="0.35">
      <c r="A117" s="31" t="s">
        <v>163</v>
      </c>
      <c r="C117" t="s">
        <v>266</v>
      </c>
    </row>
    <row r="118" spans="1:3" ht="15.5" x14ac:dyDescent="0.35">
      <c r="A118" s="31" t="s">
        <v>166</v>
      </c>
      <c r="C118" t="s">
        <v>267</v>
      </c>
    </row>
    <row r="119" spans="1:3" ht="15.5" x14ac:dyDescent="0.35">
      <c r="A119" s="31" t="s">
        <v>167</v>
      </c>
      <c r="C119" t="s">
        <v>171</v>
      </c>
    </row>
    <row r="120" spans="1:3" ht="15.5" x14ac:dyDescent="0.35">
      <c r="A120" s="31" t="s">
        <v>266</v>
      </c>
      <c r="C120" t="s">
        <v>182</v>
      </c>
    </row>
    <row r="121" spans="1:3" ht="15.5" x14ac:dyDescent="0.35">
      <c r="A121" s="31" t="s">
        <v>267</v>
      </c>
      <c r="C121" t="s">
        <v>183</v>
      </c>
    </row>
    <row r="122" spans="1:3" ht="15.5" x14ac:dyDescent="0.35">
      <c r="A122" s="31" t="s">
        <v>171</v>
      </c>
      <c r="C122" t="s">
        <v>172</v>
      </c>
    </row>
    <row r="123" spans="1:3" ht="15.5" x14ac:dyDescent="0.35">
      <c r="A123" s="31" t="s">
        <v>182</v>
      </c>
      <c r="C123" t="s">
        <v>175</v>
      </c>
    </row>
    <row r="124" spans="1:3" ht="15.5" x14ac:dyDescent="0.35">
      <c r="A124" s="31" t="s">
        <v>183</v>
      </c>
      <c r="C124" t="s">
        <v>176</v>
      </c>
    </row>
    <row r="125" spans="1:3" ht="15.5" x14ac:dyDescent="0.35">
      <c r="A125" s="31" t="s">
        <v>172</v>
      </c>
      <c r="C125" t="s">
        <v>174</v>
      </c>
    </row>
    <row r="126" spans="1:3" ht="15.5" x14ac:dyDescent="0.35">
      <c r="A126" s="31" t="s">
        <v>175</v>
      </c>
      <c r="C126" t="s">
        <v>180</v>
      </c>
    </row>
    <row r="127" spans="1:3" ht="15.5" x14ac:dyDescent="0.35">
      <c r="A127" s="31" t="s">
        <v>176</v>
      </c>
      <c r="C127" t="s">
        <v>181</v>
      </c>
    </row>
    <row r="128" spans="1:3" ht="15.5" x14ac:dyDescent="0.35">
      <c r="A128" s="31" t="s">
        <v>174</v>
      </c>
      <c r="C128" t="s">
        <v>173</v>
      </c>
    </row>
    <row r="129" spans="1:3" ht="15.5" x14ac:dyDescent="0.35">
      <c r="A129" s="31" t="s">
        <v>180</v>
      </c>
      <c r="C129" t="s">
        <v>170</v>
      </c>
    </row>
    <row r="130" spans="1:3" ht="15.5" x14ac:dyDescent="0.35">
      <c r="A130" s="31" t="s">
        <v>181</v>
      </c>
      <c r="C130" t="s">
        <v>178</v>
      </c>
    </row>
    <row r="131" spans="1:3" ht="15.5" x14ac:dyDescent="0.35">
      <c r="A131" s="31" t="s">
        <v>173</v>
      </c>
      <c r="C131" t="s">
        <v>177</v>
      </c>
    </row>
    <row r="132" spans="1:3" ht="15.5" x14ac:dyDescent="0.35">
      <c r="A132" s="31" t="s">
        <v>170</v>
      </c>
      <c r="C132" t="s">
        <v>169</v>
      </c>
    </row>
    <row r="133" spans="1:3" ht="15.5" x14ac:dyDescent="0.35">
      <c r="A133" s="31" t="s">
        <v>178</v>
      </c>
      <c r="C133" t="s">
        <v>179</v>
      </c>
    </row>
    <row r="134" spans="1:3" ht="15.5" x14ac:dyDescent="0.35">
      <c r="A134" s="31" t="s">
        <v>177</v>
      </c>
      <c r="C134" t="s">
        <v>268</v>
      </c>
    </row>
    <row r="135" spans="1:3" ht="15.5" x14ac:dyDescent="0.35">
      <c r="A135" s="31" t="s">
        <v>169</v>
      </c>
      <c r="C135" t="s">
        <v>184</v>
      </c>
    </row>
    <row r="136" spans="1:3" ht="15.5" x14ac:dyDescent="0.35">
      <c r="A136" s="31" t="s">
        <v>179</v>
      </c>
      <c r="C136" t="s">
        <v>193</v>
      </c>
    </row>
    <row r="137" spans="1:3" ht="15.5" x14ac:dyDescent="0.35">
      <c r="A137" s="31" t="s">
        <v>268</v>
      </c>
      <c r="C137" t="s">
        <v>192</v>
      </c>
    </row>
    <row r="138" spans="1:3" ht="15.5" x14ac:dyDescent="0.35">
      <c r="A138" s="31" t="s">
        <v>184</v>
      </c>
      <c r="C138" t="s">
        <v>190</v>
      </c>
    </row>
    <row r="139" spans="1:3" ht="15.5" x14ac:dyDescent="0.35">
      <c r="A139" s="31" t="s">
        <v>193</v>
      </c>
      <c r="C139" t="s">
        <v>185</v>
      </c>
    </row>
    <row r="140" spans="1:3" ht="15.5" x14ac:dyDescent="0.35">
      <c r="A140" s="31" t="s">
        <v>192</v>
      </c>
      <c r="C140" t="s">
        <v>194</v>
      </c>
    </row>
    <row r="141" spans="1:3" ht="15.5" x14ac:dyDescent="0.35">
      <c r="A141" s="31" t="s">
        <v>190</v>
      </c>
      <c r="C141" t="s">
        <v>189</v>
      </c>
    </row>
    <row r="142" spans="1:3" ht="15.5" x14ac:dyDescent="0.35">
      <c r="A142" s="31" t="s">
        <v>185</v>
      </c>
      <c r="C142" t="s">
        <v>186</v>
      </c>
    </row>
    <row r="143" spans="1:3" ht="15.5" x14ac:dyDescent="0.35">
      <c r="A143" s="31" t="s">
        <v>194</v>
      </c>
      <c r="C143" t="s">
        <v>188</v>
      </c>
    </row>
    <row r="144" spans="1:3" ht="15.5" x14ac:dyDescent="0.35">
      <c r="A144" s="31" t="s">
        <v>189</v>
      </c>
      <c r="C144" t="s">
        <v>187</v>
      </c>
    </row>
    <row r="145" spans="1:3" ht="15.5" x14ac:dyDescent="0.35">
      <c r="A145" s="31" t="s">
        <v>186</v>
      </c>
      <c r="C145" t="s">
        <v>191</v>
      </c>
    </row>
    <row r="146" spans="1:3" ht="15.5" x14ac:dyDescent="0.35">
      <c r="A146" s="31" t="s">
        <v>188</v>
      </c>
      <c r="C146" t="s">
        <v>195</v>
      </c>
    </row>
    <row r="147" spans="1:3" ht="15.5" x14ac:dyDescent="0.35">
      <c r="A147" s="31" t="s">
        <v>187</v>
      </c>
      <c r="C147" t="s">
        <v>196</v>
      </c>
    </row>
    <row r="148" spans="1:3" ht="15.5" x14ac:dyDescent="0.35">
      <c r="A148" s="31" t="s">
        <v>269</v>
      </c>
      <c r="C148" t="s">
        <v>200</v>
      </c>
    </row>
    <row r="149" spans="1:3" ht="15.5" x14ac:dyDescent="0.35">
      <c r="A149" s="31" t="s">
        <v>191</v>
      </c>
      <c r="C149" t="s">
        <v>270</v>
      </c>
    </row>
    <row r="150" spans="1:3" ht="15.5" x14ac:dyDescent="0.35">
      <c r="A150" s="31" t="s">
        <v>195</v>
      </c>
      <c r="C150" t="s">
        <v>197</v>
      </c>
    </row>
    <row r="151" spans="1:3" ht="15.5" x14ac:dyDescent="0.35">
      <c r="A151" s="31" t="s">
        <v>196</v>
      </c>
      <c r="C151" t="s">
        <v>201</v>
      </c>
    </row>
    <row r="152" spans="1:3" ht="15.5" x14ac:dyDescent="0.35">
      <c r="A152" s="31" t="s">
        <v>200</v>
      </c>
      <c r="C152" t="s">
        <v>204</v>
      </c>
    </row>
    <row r="153" spans="1:3" ht="15.5" x14ac:dyDescent="0.35">
      <c r="A153" s="31" t="s">
        <v>270</v>
      </c>
      <c r="C153" t="s">
        <v>198</v>
      </c>
    </row>
    <row r="154" spans="1:3" ht="15.5" x14ac:dyDescent="0.35">
      <c r="A154" s="31" t="s">
        <v>197</v>
      </c>
      <c r="C154" t="s">
        <v>199</v>
      </c>
    </row>
    <row r="155" spans="1:3" ht="15.5" x14ac:dyDescent="0.35">
      <c r="A155" s="31" t="s">
        <v>201</v>
      </c>
      <c r="C155" t="s">
        <v>202</v>
      </c>
    </row>
    <row r="156" spans="1:3" ht="15.5" x14ac:dyDescent="0.35">
      <c r="A156" s="31" t="s">
        <v>204</v>
      </c>
      <c r="C156" t="s">
        <v>203</v>
      </c>
    </row>
    <row r="157" spans="1:3" ht="15.5" x14ac:dyDescent="0.35">
      <c r="A157" s="31" t="s">
        <v>198</v>
      </c>
      <c r="C157" t="s">
        <v>205</v>
      </c>
    </row>
    <row r="158" spans="1:3" ht="15.5" x14ac:dyDescent="0.35">
      <c r="A158" s="31" t="s">
        <v>199</v>
      </c>
      <c r="C158" t="s">
        <v>271</v>
      </c>
    </row>
    <row r="159" spans="1:3" ht="15.5" x14ac:dyDescent="0.35">
      <c r="A159" s="31" t="s">
        <v>202</v>
      </c>
      <c r="C159" t="s">
        <v>206</v>
      </c>
    </row>
    <row r="160" spans="1:3" ht="15.5" x14ac:dyDescent="0.35">
      <c r="A160" s="31" t="s">
        <v>203</v>
      </c>
      <c r="C160" t="s">
        <v>207</v>
      </c>
    </row>
    <row r="161" spans="1:3" ht="15.5" x14ac:dyDescent="0.35">
      <c r="A161" s="31" t="s">
        <v>205</v>
      </c>
      <c r="C161" t="s">
        <v>208</v>
      </c>
    </row>
    <row r="162" spans="1:3" ht="15.5" x14ac:dyDescent="0.35">
      <c r="A162" s="31" t="s">
        <v>271</v>
      </c>
      <c r="C162" t="s">
        <v>87</v>
      </c>
    </row>
    <row r="163" spans="1:3" ht="15.5" x14ac:dyDescent="0.35">
      <c r="A163" s="31" t="s">
        <v>206</v>
      </c>
      <c r="C163" t="s">
        <v>273</v>
      </c>
    </row>
    <row r="164" spans="1:3" ht="15.5" x14ac:dyDescent="0.35">
      <c r="A164" s="31" t="s">
        <v>207</v>
      </c>
      <c r="C164" t="s">
        <v>162</v>
      </c>
    </row>
    <row r="165" spans="1:3" ht="15.5" x14ac:dyDescent="0.35">
      <c r="A165" s="31" t="s">
        <v>272</v>
      </c>
      <c r="C165" t="s">
        <v>274</v>
      </c>
    </row>
    <row r="166" spans="1:3" ht="15.5" x14ac:dyDescent="0.35">
      <c r="A166" s="31" t="s">
        <v>208</v>
      </c>
      <c r="C166" t="s">
        <v>242</v>
      </c>
    </row>
    <row r="167" spans="1:3" ht="15.5" x14ac:dyDescent="0.35">
      <c r="A167" s="31" t="s">
        <v>87</v>
      </c>
      <c r="C167" t="s">
        <v>217</v>
      </c>
    </row>
    <row r="168" spans="1:3" ht="15.5" x14ac:dyDescent="0.35">
      <c r="A168" s="31" t="s">
        <v>273</v>
      </c>
      <c r="C168" t="s">
        <v>221</v>
      </c>
    </row>
    <row r="169" spans="1:3" ht="15.5" x14ac:dyDescent="0.35">
      <c r="A169" s="31" t="s">
        <v>162</v>
      </c>
      <c r="C169" t="s">
        <v>209</v>
      </c>
    </row>
    <row r="170" spans="1:3" ht="15.5" x14ac:dyDescent="0.35">
      <c r="A170" s="31" t="s">
        <v>274</v>
      </c>
      <c r="C170" t="s">
        <v>211</v>
      </c>
    </row>
    <row r="171" spans="1:3" ht="15.5" x14ac:dyDescent="0.35">
      <c r="A171" s="31" t="s">
        <v>242</v>
      </c>
      <c r="C171" t="s">
        <v>275</v>
      </c>
    </row>
    <row r="172" spans="1:3" ht="15.5" x14ac:dyDescent="0.35">
      <c r="A172" s="31" t="s">
        <v>217</v>
      </c>
      <c r="C172" t="s">
        <v>225</v>
      </c>
    </row>
    <row r="173" spans="1:3" ht="15.5" x14ac:dyDescent="0.35">
      <c r="A173" s="31" t="s">
        <v>221</v>
      </c>
      <c r="C173" t="s">
        <v>215</v>
      </c>
    </row>
    <row r="174" spans="1:3" ht="15.5" x14ac:dyDescent="0.35">
      <c r="A174" s="31" t="s">
        <v>209</v>
      </c>
      <c r="C174" t="s">
        <v>212</v>
      </c>
    </row>
    <row r="175" spans="1:3" ht="15.5" x14ac:dyDescent="0.35">
      <c r="A175" s="31" t="s">
        <v>211</v>
      </c>
      <c r="C175" t="s">
        <v>276</v>
      </c>
    </row>
    <row r="176" spans="1:3" ht="15.5" x14ac:dyDescent="0.35">
      <c r="A176" s="31" t="s">
        <v>275</v>
      </c>
      <c r="C176" t="s">
        <v>223</v>
      </c>
    </row>
    <row r="177" spans="1:3" ht="15.5" x14ac:dyDescent="0.35">
      <c r="A177" s="31" t="s">
        <v>225</v>
      </c>
      <c r="C177" t="s">
        <v>214</v>
      </c>
    </row>
    <row r="178" spans="1:3" ht="15.5" x14ac:dyDescent="0.35">
      <c r="A178" s="31" t="s">
        <v>215</v>
      </c>
      <c r="C178" t="s">
        <v>218</v>
      </c>
    </row>
    <row r="179" spans="1:3" ht="15.5" x14ac:dyDescent="0.35">
      <c r="A179" s="31" t="s">
        <v>212</v>
      </c>
      <c r="C179" t="s">
        <v>244</v>
      </c>
    </row>
    <row r="180" spans="1:3" ht="15.5" x14ac:dyDescent="0.35">
      <c r="A180" s="31" t="s">
        <v>276</v>
      </c>
      <c r="C180" t="s">
        <v>277</v>
      </c>
    </row>
    <row r="181" spans="1:3" ht="15.5" x14ac:dyDescent="0.35">
      <c r="A181" s="31" t="s">
        <v>223</v>
      </c>
      <c r="C181" t="s">
        <v>220</v>
      </c>
    </row>
    <row r="182" spans="1:3" ht="15.5" x14ac:dyDescent="0.35">
      <c r="A182" s="31" t="s">
        <v>214</v>
      </c>
      <c r="C182" t="s">
        <v>120</v>
      </c>
    </row>
    <row r="183" spans="1:3" ht="15.5" x14ac:dyDescent="0.35">
      <c r="A183" s="31" t="s">
        <v>218</v>
      </c>
      <c r="C183" t="s">
        <v>164</v>
      </c>
    </row>
    <row r="184" spans="1:3" ht="15.5" x14ac:dyDescent="0.35">
      <c r="A184" s="31" t="s">
        <v>244</v>
      </c>
      <c r="C184" t="s">
        <v>210</v>
      </c>
    </row>
    <row r="185" spans="1:3" ht="15.5" x14ac:dyDescent="0.35">
      <c r="A185" s="31" t="s">
        <v>277</v>
      </c>
      <c r="C185" t="s">
        <v>222</v>
      </c>
    </row>
    <row r="186" spans="1:3" ht="15.5" x14ac:dyDescent="0.35">
      <c r="A186" s="31" t="s">
        <v>220</v>
      </c>
      <c r="C186" t="s">
        <v>213</v>
      </c>
    </row>
    <row r="187" spans="1:3" ht="15.5" x14ac:dyDescent="0.35">
      <c r="A187" s="31" t="s">
        <v>120</v>
      </c>
      <c r="C187" t="s">
        <v>224</v>
      </c>
    </row>
    <row r="188" spans="1:3" ht="15.5" x14ac:dyDescent="0.35">
      <c r="A188" s="31" t="s">
        <v>164</v>
      </c>
      <c r="C188" t="s">
        <v>100</v>
      </c>
    </row>
    <row r="189" spans="1:3" ht="15.5" x14ac:dyDescent="0.35">
      <c r="A189" s="31" t="s">
        <v>210</v>
      </c>
      <c r="C189" t="s">
        <v>279</v>
      </c>
    </row>
    <row r="190" spans="1:3" ht="15.5" x14ac:dyDescent="0.35">
      <c r="A190" s="31" t="s">
        <v>222</v>
      </c>
      <c r="C190" t="s">
        <v>230</v>
      </c>
    </row>
    <row r="191" spans="1:3" ht="15.5" x14ac:dyDescent="0.35">
      <c r="A191" s="31" t="s">
        <v>213</v>
      </c>
      <c r="C191" t="s">
        <v>229</v>
      </c>
    </row>
    <row r="192" spans="1:3" ht="15.5" x14ac:dyDescent="0.35">
      <c r="A192" s="31" t="s">
        <v>224</v>
      </c>
      <c r="C192" t="s">
        <v>280</v>
      </c>
    </row>
    <row r="193" spans="1:3" ht="15.5" x14ac:dyDescent="0.35">
      <c r="A193" s="31" t="s">
        <v>100</v>
      </c>
      <c r="C193" t="s">
        <v>228</v>
      </c>
    </row>
    <row r="194" spans="1:3" ht="15.5" x14ac:dyDescent="0.35">
      <c r="A194" s="31" t="s">
        <v>278</v>
      </c>
      <c r="C194" t="s">
        <v>232</v>
      </c>
    </row>
    <row r="195" spans="1:3" ht="15.5" x14ac:dyDescent="0.35">
      <c r="A195" s="31" t="s">
        <v>279</v>
      </c>
      <c r="C195" t="s">
        <v>233</v>
      </c>
    </row>
    <row r="196" spans="1:3" ht="15.5" x14ac:dyDescent="0.35">
      <c r="A196" s="31" t="s">
        <v>230</v>
      </c>
      <c r="C196" t="s">
        <v>234</v>
      </c>
    </row>
    <row r="197" spans="1:3" ht="15.5" x14ac:dyDescent="0.35">
      <c r="A197" s="31" t="s">
        <v>229</v>
      </c>
      <c r="C197" t="s">
        <v>281</v>
      </c>
    </row>
    <row r="198" spans="1:3" ht="15.5" x14ac:dyDescent="0.35">
      <c r="A198" s="31" t="s">
        <v>280</v>
      </c>
      <c r="C198" t="s">
        <v>231</v>
      </c>
    </row>
    <row r="199" spans="1:3" ht="15.5" x14ac:dyDescent="0.35">
      <c r="A199" s="32" t="s">
        <v>228</v>
      </c>
      <c r="C199" t="s">
        <v>226</v>
      </c>
    </row>
    <row r="200" spans="1:3" ht="15.5" x14ac:dyDescent="0.35">
      <c r="A200" s="31" t="s">
        <v>232</v>
      </c>
      <c r="C200" t="s">
        <v>235</v>
      </c>
    </row>
    <row r="201" spans="1:3" ht="15.5" x14ac:dyDescent="0.35">
      <c r="A201" s="31" t="s">
        <v>233</v>
      </c>
      <c r="C201" t="s">
        <v>282</v>
      </c>
    </row>
    <row r="202" spans="1:3" ht="15.5" x14ac:dyDescent="0.35">
      <c r="A202" s="31" t="s">
        <v>234</v>
      </c>
      <c r="C202" t="s">
        <v>236</v>
      </c>
    </row>
    <row r="203" spans="1:3" ht="15.5" x14ac:dyDescent="0.35">
      <c r="A203" s="31" t="s">
        <v>281</v>
      </c>
      <c r="C203" t="s">
        <v>69</v>
      </c>
    </row>
    <row r="204" spans="1:3" ht="15.5" x14ac:dyDescent="0.35">
      <c r="A204" s="31" t="s">
        <v>231</v>
      </c>
      <c r="C204" t="s">
        <v>128</v>
      </c>
    </row>
    <row r="205" spans="1:3" ht="15.5" x14ac:dyDescent="0.35">
      <c r="A205" s="31" t="s">
        <v>226</v>
      </c>
      <c r="C205" t="s">
        <v>283</v>
      </c>
    </row>
    <row r="206" spans="1:3" ht="15.5" x14ac:dyDescent="0.35">
      <c r="A206" s="31" t="s">
        <v>235</v>
      </c>
      <c r="C206" t="s">
        <v>284</v>
      </c>
    </row>
    <row r="207" spans="1:3" ht="15.5" x14ac:dyDescent="0.35">
      <c r="A207" s="31" t="s">
        <v>282</v>
      </c>
      <c r="C207" t="s">
        <v>237</v>
      </c>
    </row>
    <row r="208" spans="1:3" ht="15.5" x14ac:dyDescent="0.35">
      <c r="A208" s="31" t="s">
        <v>236</v>
      </c>
      <c r="C208" t="s">
        <v>238</v>
      </c>
    </row>
    <row r="209" spans="1:3" ht="15.5" x14ac:dyDescent="0.35">
      <c r="A209" s="31" t="s">
        <v>251</v>
      </c>
      <c r="C209" t="s">
        <v>241</v>
      </c>
    </row>
    <row r="210" spans="1:3" ht="15.5" x14ac:dyDescent="0.35">
      <c r="A210" s="31" t="s">
        <v>69</v>
      </c>
      <c r="C210" t="s">
        <v>239</v>
      </c>
    </row>
    <row r="211" spans="1:3" ht="15.5" x14ac:dyDescent="0.35">
      <c r="A211" s="31" t="s">
        <v>128</v>
      </c>
      <c r="C211" t="s">
        <v>240</v>
      </c>
    </row>
    <row r="212" spans="1:3" ht="15.5" x14ac:dyDescent="0.35">
      <c r="A212" s="31" t="s">
        <v>283</v>
      </c>
      <c r="C212" t="s">
        <v>285</v>
      </c>
    </row>
    <row r="213" spans="1:3" ht="15.5" x14ac:dyDescent="0.35">
      <c r="A213" s="31" t="s">
        <v>284</v>
      </c>
      <c r="C213" t="s">
        <v>119</v>
      </c>
    </row>
    <row r="214" spans="1:3" ht="15.5" x14ac:dyDescent="0.35">
      <c r="A214" s="31" t="s">
        <v>237</v>
      </c>
      <c r="C214" t="s">
        <v>243</v>
      </c>
    </row>
    <row r="215" spans="1:3" ht="15.5" x14ac:dyDescent="0.35">
      <c r="A215" s="31" t="s">
        <v>238</v>
      </c>
      <c r="C215" t="s">
        <v>286</v>
      </c>
    </row>
    <row r="216" spans="1:3" ht="15.5" x14ac:dyDescent="0.35">
      <c r="A216" s="31" t="s">
        <v>241</v>
      </c>
      <c r="C216" t="s">
        <v>245</v>
      </c>
    </row>
    <row r="217" spans="1:3" ht="15.5" x14ac:dyDescent="0.35">
      <c r="A217" s="31" t="s">
        <v>239</v>
      </c>
      <c r="C217" t="s">
        <v>246</v>
      </c>
    </row>
    <row r="218" spans="1:3" ht="15.5" x14ac:dyDescent="0.35">
      <c r="A218" s="31" t="s">
        <v>240</v>
      </c>
    </row>
    <row r="219" spans="1:3" ht="15.5" x14ac:dyDescent="0.35">
      <c r="A219" s="31" t="s">
        <v>285</v>
      </c>
    </row>
    <row r="220" spans="1:3" ht="15.5" x14ac:dyDescent="0.35">
      <c r="A220" s="31" t="s">
        <v>119</v>
      </c>
    </row>
    <row r="221" spans="1:3" ht="15.5" x14ac:dyDescent="0.35">
      <c r="A221" s="31" t="s">
        <v>243</v>
      </c>
    </row>
    <row r="222" spans="1:3" ht="15.5" x14ac:dyDescent="0.35">
      <c r="A222" s="31" t="s">
        <v>286</v>
      </c>
    </row>
    <row r="223" spans="1:3" ht="15.5" x14ac:dyDescent="0.35">
      <c r="A223" s="31" t="s">
        <v>245</v>
      </c>
    </row>
    <row r="224" spans="1:3" ht="15.5" x14ac:dyDescent="0.35">
      <c r="A224" s="31" t="s">
        <v>246</v>
      </c>
    </row>
    <row r="225" spans="1:1" ht="15.5" x14ac:dyDescent="0.35">
      <c r="A225" s="31"/>
    </row>
    <row r="226" spans="1:1" ht="15.5" x14ac:dyDescent="0.35">
      <c r="A226" s="31"/>
    </row>
    <row r="227" spans="1:1" ht="15.5" x14ac:dyDescent="0.35">
      <c r="A227" s="31"/>
    </row>
    <row r="228" spans="1:1" ht="15.5" x14ac:dyDescent="0.35">
      <c r="A228" s="31"/>
    </row>
    <row r="229" spans="1:1" ht="15.5" x14ac:dyDescent="0.35">
      <c r="A229" s="31"/>
    </row>
    <row r="230" spans="1:1" ht="15.5" x14ac:dyDescent="0.35">
      <c r="A230" s="31"/>
    </row>
    <row r="231" spans="1:1" ht="15.5" x14ac:dyDescent="0.35">
      <c r="A231" s="31"/>
    </row>
    <row r="232" spans="1:1" ht="15.5" x14ac:dyDescent="0.35">
      <c r="A232" s="31"/>
    </row>
    <row r="233" spans="1:1" ht="15.5" x14ac:dyDescent="0.35">
      <c r="A233" s="31"/>
    </row>
    <row r="234" spans="1:1" ht="15.5" x14ac:dyDescent="0.35">
      <c r="A234" s="31"/>
    </row>
    <row r="235" spans="1:1" ht="15.5" x14ac:dyDescent="0.35">
      <c r="A235" s="31"/>
    </row>
    <row r="236" spans="1:1" ht="15.5" x14ac:dyDescent="0.35">
      <c r="A236" s="31"/>
    </row>
    <row r="237" spans="1:1" ht="15.5" x14ac:dyDescent="0.35">
      <c r="A237" s="31"/>
    </row>
    <row r="238" spans="1:1" ht="15.5" x14ac:dyDescent="0.35">
      <c r="A238" s="31"/>
    </row>
    <row r="239" spans="1:1" ht="15.5" x14ac:dyDescent="0.35">
      <c r="A239" s="31"/>
    </row>
    <row r="240" spans="1:1" ht="15.5" x14ac:dyDescent="0.35">
      <c r="A240" s="31"/>
    </row>
    <row r="241" spans="1:1" ht="15.5" x14ac:dyDescent="0.35">
      <c r="A241" s="32"/>
    </row>
    <row r="242" spans="1:1" ht="15.5" x14ac:dyDescent="0.35">
      <c r="A242" s="31"/>
    </row>
    <row r="243" spans="1:1" ht="15.5" x14ac:dyDescent="0.35">
      <c r="A243" s="31"/>
    </row>
    <row r="244" spans="1:1" ht="15.5" x14ac:dyDescent="0.35">
      <c r="A244" s="31"/>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6F8F5573CF084B9C0C0BE1CE7580EF" ma:contentTypeVersion="1" ma:contentTypeDescription="Create a new document." ma:contentTypeScope="" ma:versionID="ae38b98f38ef8a05f654201f87b33592">
  <xsd:schema xmlns:xsd="http://www.w3.org/2001/XMLSchema" xmlns:xs="http://www.w3.org/2001/XMLSchema" xmlns:p="http://schemas.microsoft.com/office/2006/metadata/properties" xmlns:ns2="838c0ea6-6455-410b-976d-76628978526b" targetNamespace="http://schemas.microsoft.com/office/2006/metadata/properties" ma:root="true" ma:fieldsID="5c9cf17ee908c0e86e6abf02f1356a6f" ns2:_="">
    <xsd:import namespace="838c0ea6-6455-410b-976d-76628978526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8c0ea6-6455-410b-976d-76628978526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E5F74D-8F2A-4419-97C0-0F03E3909FD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2307773-D415-4620-B64F-C101F24EB157}"/>
</file>

<file path=customXml/itemProps3.xml><?xml version="1.0" encoding="utf-8"?>
<ds:datastoreItem xmlns:ds="http://schemas.openxmlformats.org/officeDocument/2006/customXml" ds:itemID="{1C4C2E32-7806-4F28-BAFC-EFD01B4434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Student List (1-20)</vt:lpstr>
      <vt:lpstr>Student List (21-40)</vt:lpstr>
      <vt:lpstr>Student List (41-60)  </vt:lpstr>
      <vt:lpstr>Student List (61-80) </vt:lpstr>
      <vt:lpstr>Sheet2</vt:lpstr>
      <vt:lpstr>Sheet1</vt:lpstr>
      <vt:lpstr>Plans</vt:lpstr>
      <vt:lpstr>Country List</vt:lpstr>
      <vt:lpstr>'Student List (1-20)'!Print_Area</vt:lpstr>
      <vt:lpstr>'Student List (21-40)'!Print_Area</vt:lpstr>
      <vt:lpstr>'Student List (41-60)  '!Print_Area</vt:lpstr>
      <vt:lpstr>'Student List (61-80)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Theen Gee</dc:creator>
  <cp:lastModifiedBy>Siew, Wei Kuan</cp:lastModifiedBy>
  <cp:lastPrinted>2019-10-09T09:00:14Z</cp:lastPrinted>
  <dcterms:created xsi:type="dcterms:W3CDTF">2019-08-20T08:54:39Z</dcterms:created>
  <dcterms:modified xsi:type="dcterms:W3CDTF">2025-09-24T03:17:57Z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dac7489-8e74-4740-9640-de6a90bd2a80_Enabled">
    <vt:lpwstr>true</vt:lpwstr>
  </property>
  <property fmtid="{D5CDD505-2E9C-101B-9397-08002B2CF9AE}" pid="3" name="MSIP_Label_edac7489-8e74-4740-9640-de6a90bd2a80_SetDate">
    <vt:lpwstr>2022-12-16T07:25:21Z</vt:lpwstr>
  </property>
  <property fmtid="{D5CDD505-2E9C-101B-9397-08002B2CF9AE}" pid="4" name="MSIP_Label_edac7489-8e74-4740-9640-de6a90bd2a80_Method">
    <vt:lpwstr>Standard</vt:lpwstr>
  </property>
  <property fmtid="{D5CDD505-2E9C-101B-9397-08002B2CF9AE}" pid="5" name="MSIP_Label_edac7489-8e74-4740-9640-de6a90bd2a80_Name">
    <vt:lpwstr>edac7489-8e74-4740-9640-de6a90bd2a80</vt:lpwstr>
  </property>
  <property fmtid="{D5CDD505-2E9C-101B-9397-08002B2CF9AE}" pid="6" name="MSIP_Label_edac7489-8e74-4740-9640-de6a90bd2a80_SiteId">
    <vt:lpwstr>7f2c1900-9fd4-4b89-91d3-79a649996f0a</vt:lpwstr>
  </property>
  <property fmtid="{D5CDD505-2E9C-101B-9397-08002B2CF9AE}" pid="7" name="MSIP_Label_edac7489-8e74-4740-9640-de6a90bd2a80_ActionId">
    <vt:lpwstr>fa3de604-3866-4fcb-bb74-ebc9a02424ed</vt:lpwstr>
  </property>
  <property fmtid="{D5CDD505-2E9C-101B-9397-08002B2CF9AE}" pid="8" name="MSIP_Label_edac7489-8e74-4740-9640-de6a90bd2a80_ContentBits">
    <vt:lpwstr>2</vt:lpwstr>
  </property>
  <property fmtid="{D5CDD505-2E9C-101B-9397-08002B2CF9AE}" pid="9" name="ContentTypeId">
    <vt:lpwstr>0x010100796F8F5573CF084B9C0C0BE1CE7580EF</vt:lpwstr>
  </property>
</Properties>
</file>